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ue002\UserStA30$\V30219\Documents\EXCEL\Satzungen\"/>
    </mc:Choice>
  </mc:AlternateContent>
  <bookViews>
    <workbookView xWindow="240" yWindow="75" windowWidth="12120" windowHeight="11250"/>
  </bookViews>
  <sheets>
    <sheet name="Tabelle1" sheetId="1" r:id="rId1"/>
    <sheet name="Tabelle2" sheetId="2" r:id="rId2"/>
    <sheet name="Tabelle3" sheetId="3" r:id="rId3"/>
  </sheets>
  <definedNames>
    <definedName name="_xlnm.Print_Titles" localSheetId="0">Tabelle1!$1:$1</definedName>
  </definedNames>
  <calcPr calcId="152511" iterate="1"/>
</workbook>
</file>

<file path=xl/calcChain.xml><?xml version="1.0" encoding="utf-8"?>
<calcChain xmlns="http://schemas.openxmlformats.org/spreadsheetml/2006/main">
  <c r="E10" i="1" l="1"/>
  <c r="E9" i="1"/>
  <c r="E706" i="1" l="1"/>
  <c r="B890" i="1"/>
  <c r="E800" i="1" s="1"/>
  <c r="B889" i="1"/>
  <c r="E801" i="1" s="1"/>
  <c r="E859" i="1"/>
  <c r="E858" i="1"/>
  <c r="E857" i="1"/>
  <c r="E856" i="1"/>
  <c r="E855" i="1"/>
  <c r="E854" i="1"/>
  <c r="E853" i="1"/>
  <c r="E852" i="1"/>
  <c r="E851" i="1"/>
  <c r="E849" i="1"/>
  <c r="E848" i="1"/>
  <c r="E847" i="1"/>
  <c r="E845" i="1"/>
  <c r="E844" i="1"/>
  <c r="E843" i="1"/>
  <c r="E821" i="1"/>
  <c r="E820" i="1"/>
  <c r="E819" i="1"/>
  <c r="E816" i="1"/>
  <c r="E815" i="1"/>
  <c r="E814" i="1"/>
  <c r="E813" i="1"/>
  <c r="E812" i="1"/>
  <c r="E811" i="1"/>
  <c r="E810" i="1"/>
  <c r="E808" i="1"/>
  <c r="E807" i="1"/>
  <c r="E806" i="1"/>
  <c r="E805" i="1"/>
  <c r="E804" i="1"/>
  <c r="E803" i="1"/>
  <c r="E802" i="1"/>
  <c r="E799" i="1"/>
  <c r="E797" i="1"/>
  <c r="E796" i="1"/>
  <c r="E795" i="1"/>
  <c r="E793" i="1"/>
  <c r="E792" i="1"/>
  <c r="E791" i="1"/>
  <c r="E790" i="1"/>
  <c r="E788" i="1"/>
  <c r="E787" i="1"/>
  <c r="E786" i="1"/>
  <c r="E784" i="1"/>
  <c r="E783" i="1"/>
  <c r="E781" i="1"/>
  <c r="E780" i="1"/>
  <c r="E779" i="1"/>
  <c r="E778" i="1"/>
  <c r="E777" i="1"/>
  <c r="E776" i="1"/>
  <c r="E775" i="1"/>
  <c r="E774" i="1"/>
  <c r="E773" i="1"/>
  <c r="E772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6" i="1"/>
  <c r="E755" i="1"/>
  <c r="E753" i="1"/>
  <c r="E752" i="1"/>
  <c r="E750" i="1"/>
  <c r="E749" i="1"/>
  <c r="E748" i="1"/>
  <c r="E747" i="1"/>
  <c r="E746" i="1"/>
  <c r="E745" i="1"/>
  <c r="E743" i="1"/>
  <c r="E742" i="1"/>
  <c r="E741" i="1"/>
  <c r="E740" i="1"/>
  <c r="E739" i="1"/>
  <c r="E738" i="1"/>
  <c r="E737" i="1"/>
  <c r="E736" i="1"/>
  <c r="E735" i="1"/>
  <c r="E734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3" i="1"/>
  <c r="E712" i="1"/>
  <c r="E711" i="1"/>
  <c r="E710" i="1"/>
  <c r="E709" i="1"/>
  <c r="E704" i="1"/>
  <c r="E703" i="1"/>
  <c r="E702" i="1"/>
  <c r="E701" i="1"/>
  <c r="E698" i="1"/>
  <c r="E697" i="1"/>
  <c r="E696" i="1"/>
  <c r="E695" i="1"/>
  <c r="E693" i="1"/>
  <c r="E692" i="1"/>
  <c r="E691" i="1"/>
  <c r="E689" i="1"/>
  <c r="E688" i="1"/>
  <c r="E687" i="1"/>
  <c r="E686" i="1"/>
  <c r="E685" i="1"/>
  <c r="E684" i="1"/>
  <c r="E683" i="1"/>
  <c r="E682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7" i="1"/>
  <c r="E666" i="1"/>
  <c r="E665" i="1"/>
  <c r="E664" i="1"/>
  <c r="E662" i="1"/>
  <c r="E661" i="1"/>
  <c r="E660" i="1"/>
  <c r="E659" i="1"/>
  <c r="E657" i="1"/>
  <c r="E655" i="1"/>
  <c r="E654" i="1"/>
  <c r="E651" i="1"/>
  <c r="E650" i="1"/>
  <c r="E649" i="1"/>
  <c r="E648" i="1"/>
  <c r="E647" i="1"/>
  <c r="E646" i="1"/>
  <c r="E645" i="1"/>
  <c r="E644" i="1"/>
  <c r="E643" i="1"/>
  <c r="E640" i="1"/>
  <c r="E639" i="1"/>
  <c r="E638" i="1"/>
  <c r="E637" i="1"/>
  <c r="E636" i="1"/>
  <c r="E635" i="1"/>
  <c r="E634" i="1"/>
  <c r="E633" i="1"/>
  <c r="E632" i="1"/>
  <c r="E630" i="1"/>
  <c r="E629" i="1"/>
  <c r="E628" i="1"/>
  <c r="E627" i="1"/>
  <c r="E626" i="1"/>
  <c r="E625" i="1"/>
  <c r="E624" i="1"/>
  <c r="E623" i="1"/>
  <c r="E621" i="1"/>
  <c r="E620" i="1"/>
  <c r="E611" i="1"/>
  <c r="E610" i="1"/>
  <c r="E609" i="1"/>
  <c r="E608" i="1"/>
  <c r="E604" i="1"/>
  <c r="E603" i="1"/>
  <c r="E602" i="1"/>
  <c r="E600" i="1"/>
  <c r="E599" i="1"/>
  <c r="E598" i="1"/>
  <c r="E597" i="1"/>
  <c r="E596" i="1"/>
  <c r="E595" i="1"/>
  <c r="E592" i="1"/>
  <c r="E591" i="1"/>
  <c r="E590" i="1"/>
  <c r="E589" i="1"/>
  <c r="E588" i="1"/>
  <c r="E587" i="1"/>
  <c r="E586" i="1"/>
  <c r="E581" i="1"/>
  <c r="E580" i="1"/>
  <c r="E575" i="1"/>
  <c r="E574" i="1"/>
  <c r="E572" i="1"/>
  <c r="E571" i="1"/>
  <c r="E569" i="1"/>
  <c r="E568" i="1"/>
  <c r="E567" i="1"/>
  <c r="E566" i="1"/>
  <c r="E563" i="1"/>
  <c r="E555" i="1"/>
  <c r="E554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3" i="1"/>
  <c r="E522" i="1"/>
  <c r="E521" i="1"/>
  <c r="E520" i="1"/>
  <c r="E519" i="1"/>
  <c r="E518" i="1"/>
  <c r="E516" i="1"/>
  <c r="E514" i="1"/>
  <c r="E513" i="1"/>
  <c r="E512" i="1"/>
  <c r="E511" i="1"/>
  <c r="E510" i="1"/>
  <c r="E509" i="1"/>
  <c r="E508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88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8" i="1"/>
  <c r="E367" i="1"/>
  <c r="E366" i="1"/>
  <c r="E365" i="1"/>
  <c r="E364" i="1"/>
  <c r="E363" i="1"/>
  <c r="E362" i="1"/>
  <c r="E360" i="1"/>
  <c r="E359" i="1"/>
  <c r="E358" i="1"/>
  <c r="E357" i="1"/>
  <c r="E356" i="1"/>
  <c r="E355" i="1"/>
  <c r="E354" i="1"/>
  <c r="E353" i="1"/>
  <c r="E352" i="1"/>
  <c r="E351" i="1"/>
  <c r="E349" i="1"/>
  <c r="E348" i="1"/>
  <c r="E347" i="1"/>
  <c r="E346" i="1"/>
  <c r="E345" i="1"/>
  <c r="E344" i="1"/>
  <c r="E343" i="1"/>
  <c r="E342" i="1"/>
  <c r="E341" i="1"/>
  <c r="E340" i="1"/>
  <c r="E339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7" i="1"/>
  <c r="E256" i="1"/>
  <c r="E250" i="1"/>
  <c r="E249" i="1"/>
  <c r="E247" i="1"/>
  <c r="E238" i="1"/>
  <c r="E237" i="1"/>
  <c r="E236" i="1"/>
  <c r="E235" i="1"/>
  <c r="E226" i="1"/>
  <c r="E225" i="1"/>
  <c r="E224" i="1"/>
  <c r="E223" i="1"/>
  <c r="E222" i="1"/>
  <c r="E221" i="1"/>
  <c r="E220" i="1"/>
  <c r="E218" i="1"/>
  <c r="E217" i="1"/>
  <c r="E216" i="1"/>
  <c r="E215" i="1"/>
  <c r="E214" i="1"/>
  <c r="E213" i="1"/>
  <c r="E212" i="1"/>
  <c r="E209" i="1"/>
  <c r="E208" i="1"/>
  <c r="E207" i="1"/>
  <c r="E206" i="1"/>
  <c r="E205" i="1"/>
  <c r="E204" i="1"/>
  <c r="E203" i="1"/>
  <c r="E202" i="1"/>
  <c r="E201" i="1"/>
  <c r="E199" i="1"/>
  <c r="E198" i="1"/>
  <c r="E197" i="1"/>
  <c r="E196" i="1"/>
  <c r="E195" i="1"/>
  <c r="E194" i="1"/>
  <c r="E193" i="1"/>
  <c r="E192" i="1"/>
  <c r="E190" i="1"/>
  <c r="E189" i="1"/>
  <c r="E188" i="1"/>
  <c r="E187" i="1"/>
  <c r="E186" i="1"/>
  <c r="E185" i="1"/>
  <c r="E184" i="1"/>
  <c r="E182" i="1"/>
  <c r="E181" i="1"/>
  <c r="E179" i="1"/>
  <c r="E178" i="1"/>
  <c r="E177" i="1"/>
  <c r="E176" i="1"/>
  <c r="E175" i="1"/>
  <c r="E173" i="1"/>
  <c r="E172" i="1"/>
  <c r="E171" i="1"/>
  <c r="E170" i="1"/>
  <c r="E169" i="1"/>
  <c r="E168" i="1"/>
  <c r="E167" i="1"/>
  <c r="E163" i="1"/>
  <c r="E162" i="1"/>
  <c r="E161" i="1"/>
  <c r="E160" i="1"/>
  <c r="E159" i="1"/>
  <c r="E158" i="1"/>
  <c r="E155" i="1"/>
  <c r="E154" i="1"/>
  <c r="E153" i="1"/>
  <c r="E151" i="1"/>
  <c r="E150" i="1"/>
  <c r="E149" i="1"/>
  <c r="E148" i="1"/>
  <c r="E146" i="1"/>
  <c r="E145" i="1"/>
  <c r="E144" i="1"/>
  <c r="E143" i="1"/>
  <c r="E141" i="1"/>
  <c r="E140" i="1"/>
  <c r="E139" i="1"/>
  <c r="E137" i="1"/>
  <c r="E136" i="1"/>
  <c r="E135" i="1"/>
  <c r="E134" i="1"/>
  <c r="E133" i="1"/>
  <c r="E131" i="1"/>
  <c r="E130" i="1"/>
  <c r="E129" i="1"/>
  <c r="E128" i="1"/>
  <c r="E127" i="1"/>
  <c r="E126" i="1"/>
  <c r="E113" i="1"/>
  <c r="E112" i="1"/>
  <c r="E110" i="1"/>
  <c r="E109" i="1"/>
  <c r="E108" i="1"/>
  <c r="E107" i="1"/>
  <c r="E106" i="1"/>
  <c r="E103" i="1"/>
  <c r="E102" i="1"/>
  <c r="E98" i="1"/>
  <c r="E95" i="1"/>
  <c r="E94" i="1"/>
  <c r="E93" i="1"/>
  <c r="E92" i="1"/>
  <c r="E91" i="1"/>
  <c r="E90" i="1"/>
  <c r="E87" i="1"/>
  <c r="E86" i="1"/>
  <c r="E85" i="1"/>
  <c r="E84" i="1"/>
  <c r="E83" i="1"/>
  <c r="E82" i="1"/>
  <c r="E74" i="1"/>
  <c r="E73" i="1"/>
  <c r="E72" i="1"/>
  <c r="E71" i="1"/>
  <c r="E68" i="1"/>
  <c r="E67" i="1"/>
  <c r="E65" i="1"/>
  <c r="E64" i="1"/>
  <c r="E62" i="1"/>
  <c r="E61" i="1"/>
  <c r="E59" i="1"/>
  <c r="E58" i="1"/>
  <c r="E57" i="1"/>
  <c r="E56" i="1"/>
  <c r="E54" i="1"/>
  <c r="E53" i="1"/>
  <c r="E52" i="1"/>
  <c r="E51" i="1"/>
  <c r="E49" i="1"/>
  <c r="E48" i="1"/>
  <c r="E46" i="1"/>
  <c r="E45" i="1"/>
  <c r="E44" i="1"/>
  <c r="E40" i="1"/>
  <c r="E39" i="1"/>
  <c r="E36" i="1"/>
  <c r="E35" i="1"/>
  <c r="E34" i="1"/>
  <c r="E33" i="1"/>
  <c r="E32" i="1"/>
  <c r="E31" i="1"/>
  <c r="E30" i="1"/>
  <c r="E29" i="1"/>
  <c r="E28" i="1"/>
  <c r="E27" i="1"/>
  <c r="E26" i="1"/>
  <c r="E25" i="1"/>
  <c r="E23" i="1"/>
  <c r="E22" i="1"/>
  <c r="E21" i="1"/>
  <c r="E20" i="1"/>
  <c r="E19" i="1"/>
  <c r="E18" i="1"/>
  <c r="E17" i="1"/>
  <c r="E16" i="1"/>
  <c r="E15" i="1"/>
  <c r="E14" i="1"/>
  <c r="E12" i="1"/>
  <c r="E11" i="1"/>
  <c r="E8" i="1"/>
  <c r="E7" i="1"/>
  <c r="E6" i="1"/>
  <c r="E5" i="1"/>
  <c r="E4" i="1"/>
  <c r="E842" i="1" l="1"/>
  <c r="E798" i="1"/>
  <c r="E841" i="1"/>
  <c r="E100" i="1"/>
  <c r="E41" i="1"/>
  <c r="E564" i="1"/>
  <c r="E822" i="1"/>
  <c r="E656" i="1"/>
  <c r="E578" i="1"/>
  <c r="E833" i="1"/>
  <c r="E243" i="1"/>
  <c r="E180" i="1"/>
  <c r="E785" i="1"/>
  <c r="E840" i="1"/>
  <c r="E97" i="1"/>
  <c r="E99" i="1"/>
  <c r="E101" i="1"/>
  <c r="E565" i="1"/>
  <c r="E653" i="1"/>
  <c r="E823" i="1"/>
  <c r="E241" i="1"/>
  <c r="E570" i="1"/>
</calcChain>
</file>

<file path=xl/sharedStrings.xml><?xml version="1.0" encoding="utf-8"?>
<sst xmlns="http://schemas.openxmlformats.org/spreadsheetml/2006/main" count="2692" uniqueCount="1063">
  <si>
    <t>Aufsaug- und Filmmaterialien, Wischtücher und Schutzkleidung mit Ausnahme derjenigen, die unter 15 02 02 fallen</t>
  </si>
  <si>
    <t>Abfälle, die nicht anderswo im Verzeichnis aufgeführt sind</t>
  </si>
  <si>
    <t>16 01</t>
  </si>
  <si>
    <t>Altfahrzeuge verschiedener Verkehrsträger (einschließlich mobiler Maschinen) und Abfälle aus der Demontage von Altfahrzeugen sowie der Fahrzeugwartung (außer 13, 14, 16 06 und 16 08)</t>
  </si>
  <si>
    <t>Altreifen bis zu einem Außendurchmesser von 1,6 m (Recyclinghöfe nur PKW-Reifen)</t>
  </si>
  <si>
    <t>16 01 07*</t>
  </si>
  <si>
    <t>Ölfilter</t>
  </si>
  <si>
    <t>16 01 11*</t>
  </si>
  <si>
    <t>asbesthaltige Bremsbeläge</t>
  </si>
  <si>
    <t>Bremsbeläge mit Ausnahme derjenigen, die unter 16 01 11 fallen</t>
  </si>
  <si>
    <t>16 01 13*</t>
  </si>
  <si>
    <t>Bremsflüssigkeiten</t>
  </si>
  <si>
    <t>16 01 14*</t>
  </si>
  <si>
    <t>Frostschutzmittel, die gefährliche Stoffe enthalten</t>
  </si>
  <si>
    <t>16 01 15</t>
  </si>
  <si>
    <t>Frostschutzmittel mit Ausnahme derjenigen, die unter 16 01 14 fallen</t>
  </si>
  <si>
    <t>16 01 16</t>
  </si>
  <si>
    <t>Flüssiggasbehälter</t>
  </si>
  <si>
    <t>Nichteisenmetalle</t>
  </si>
  <si>
    <t>Kunststoffe</t>
  </si>
  <si>
    <t>Glas</t>
  </si>
  <si>
    <t>16 01 21*</t>
  </si>
  <si>
    <t>gefährliche Bauteile mit Ausnahme derjenigen, die unter 16 01 07 bis 16 01 11, 16 01 13 und 16 01 14 fallen</t>
  </si>
  <si>
    <t>Bauteile a.n.g</t>
  </si>
  <si>
    <t>16 02</t>
  </si>
  <si>
    <t>16 02 09*</t>
  </si>
  <si>
    <t>Transformatoren und Kondensatoren, die PCB enthalten</t>
  </si>
  <si>
    <t>16 02 12*</t>
  </si>
  <si>
    <t>Gebrauchte Geräte, die freies Asbest enthalten - Kategorie 1</t>
  </si>
  <si>
    <t>C</t>
  </si>
  <si>
    <t>Gebrauchte Geräte, die freies Asbest enthalten - Kategorie 2</t>
  </si>
  <si>
    <t>16 02 13*</t>
  </si>
  <si>
    <t>Gebrauchte Geräte mit Ausnahme derjenigen, die unter 16 02 09 bis 16 02 13 fallen</t>
  </si>
  <si>
    <t>16 02 15*</t>
  </si>
  <si>
    <t>16 03</t>
  </si>
  <si>
    <t>Fehlchargen und ungebrauchte Erzeugnisse</t>
  </si>
  <si>
    <t>16 03 03*</t>
  </si>
  <si>
    <t>anorganische Abfälle, die gefährliche Stoffe enthalten</t>
  </si>
  <si>
    <t>anorganische Abfälle mit Ausnahme derjenigen, die unter 16 03 03 fallen - Kategorie 1</t>
  </si>
  <si>
    <t>anorganische Abfälle mit Ausnahme derjenigen, die unter 16 03 03 fallen - Kategorie 2</t>
  </si>
  <si>
    <t>16 05</t>
  </si>
  <si>
    <t>Gase in Druckbehältern und gebrauchte Chemikalien</t>
  </si>
  <si>
    <t>16 05 04*</t>
  </si>
  <si>
    <t>gefährliche Stoffe enthaltende Gase in Druckbehältern</t>
  </si>
  <si>
    <t>16 05 05</t>
  </si>
  <si>
    <t>Gase in Druckbehältern mit Ausnahme derjenigen, die unter 16 05 04 fallen</t>
  </si>
  <si>
    <t>16 05 06*</t>
  </si>
  <si>
    <t>Laborchemikalien, die aus gefährlichen Stoffen bestehen oder solche enthalten, einschließlich Gemische von Laborchemikalien</t>
  </si>
  <si>
    <t>16 05 07*</t>
  </si>
  <si>
    <t>gebrauchte anorganische Chemikalien, die aus gefährlichen Stoffen bestehen oder solche enthalten</t>
  </si>
  <si>
    <t>16 05 08*</t>
  </si>
  <si>
    <t>gebrauchte organische Chemikalien, die aus gefährlichen Stoffen bestehen  oder solche enthalten</t>
  </si>
  <si>
    <t>gebrauchte Chemikalien mit Ausnahme derjenigen, die unter 16 05 06, 16 05 07 oder 16 05 08 fallen</t>
  </si>
  <si>
    <t>16 06</t>
  </si>
  <si>
    <t>Batterien und Akkumulatoren</t>
  </si>
  <si>
    <t>16 06 01*</t>
  </si>
  <si>
    <t>Bleibatterien</t>
  </si>
  <si>
    <t>16 06 02*</t>
  </si>
  <si>
    <t>Ni-Cd-Batterien</t>
  </si>
  <si>
    <t>16 06 03*</t>
  </si>
  <si>
    <t>Quecksilber enthaltende Batterien</t>
  </si>
  <si>
    <t>16 06 04</t>
  </si>
  <si>
    <t>Alkalibatterien (außer 16 06 03)</t>
  </si>
  <si>
    <t>16 06 05</t>
  </si>
  <si>
    <t>andere Batterien und Akkumulatoren</t>
  </si>
  <si>
    <t>16 06 06*</t>
  </si>
  <si>
    <t>Getrennt gesammelte Elektrolyte aus Batterien und Akkumulatoren</t>
  </si>
  <si>
    <t>16 07</t>
  </si>
  <si>
    <t>Abfälle aus der Reinigung von Transport- und Lagertanks und Fässern (außer 05 und 13)</t>
  </si>
  <si>
    <t>16 08</t>
  </si>
  <si>
    <t>Gebrauchte Katalysatoren</t>
  </si>
  <si>
    <t>Gebrauchte Katalysatoren, die Gold, Silber, Rhenium, Rhodium, Palladium, Iridium oder Platin enthalten (außer 16 08 07)</t>
  </si>
  <si>
    <t>16 08 02*</t>
  </si>
  <si>
    <t>Gebrauchte Katalysatoren, die gefährliche Übergangsmetalle oder deren Verbindungen enthalten</t>
  </si>
  <si>
    <t>Gebrauchte Katalysatoren, die Übergangsmetalle oder deren Verbindungen enthalten a.n.g.</t>
  </si>
  <si>
    <t>Gebrauchte Katalysatoren von Crackprozessen ( außer 16 08 07)</t>
  </si>
  <si>
    <t>16 08 05*</t>
  </si>
  <si>
    <t>Gebrauchte Katalysatoren, die Phosphorsäure enthalten</t>
  </si>
  <si>
    <t>16 08 06*</t>
  </si>
  <si>
    <t>Gebrauchte Flüssigkeiten, die als Katalysatoren verwendet wurden - Kategorie 1</t>
  </si>
  <si>
    <t>Gebrauchte Flüssigkeiten, die als Katalysatoren verwendet wurden - Kategorie 2</t>
  </si>
  <si>
    <t>16 08 07*</t>
  </si>
  <si>
    <t>Gebrauchte Katalysatoren, die durch gefährliche Stoffe verunreinigt sind</t>
  </si>
  <si>
    <t>16 11</t>
  </si>
  <si>
    <t>Gebrauchte Auskleidungen und feuerfeste Materialien</t>
  </si>
  <si>
    <t>16 11 01*</t>
  </si>
  <si>
    <t>Auskleidungen und feuerfeste Materialien auf Kohlenstoffbasis aus metallurgischen Prozessen, die gefährliche Stoffen enthalten</t>
  </si>
  <si>
    <t>Auskleidungen und feuerfeste Materialien auf Kohlenstoffbasis aus metallurgischen Prozessen mit Ausnahme derjenigen, die unter 16 11 01 fallen - Kategorie 1</t>
  </si>
  <si>
    <t>Auskleidungen und feuerfeste Materialien auf Kohlenstoffbasis aus metallurgischen Prozessen mit Ausnahme derjenigen, die unter 16 11 01 fallen - Kategorie 2</t>
  </si>
  <si>
    <t>16 11 03*</t>
  </si>
  <si>
    <t>andere Auskleidungen und feuerfeste Materialien aus metallurgischen Prozessen, die gefährliche Stoffe enthalten</t>
  </si>
  <si>
    <t>andere Auskleidungen und feuerfeste Materialien aus metallurgischen Prozessen mit Ausnahme derjenigen, die unter 16 11 03 fallen - Kategorie 1</t>
  </si>
  <si>
    <t>andere Auskleidungen und feuerfeste Materialien aus metallurgischen Prozessen mit Ausnahme derjenigen, die unter 16 11 03 fallen - Kategorie 2</t>
  </si>
  <si>
    <t>16 11 05*</t>
  </si>
  <si>
    <t>Auskleidungen und feuerfeste Materialien aus nichtmetallurgischen Prozessen, die gefährliche Stoffe enthalten</t>
  </si>
  <si>
    <t>Auskleidungen und feuerfeste Materialien aus nichtmetallurgischen Prozessen mit Ausnahme derjenigen, die unter 16 11 05 fallen - Kategorie 1</t>
  </si>
  <si>
    <t>Auskleidungen und feuerfeste Materialien aus nichtmetallurgischen Prozessen mit Ausnahme derjenigen, die unter 16 11 05 fallen - Kategorie 2</t>
  </si>
  <si>
    <t>Bau- und Abbruchabfälle (einschl. Aushub von verunreinigten Standorten)</t>
  </si>
  <si>
    <t>17 01</t>
  </si>
  <si>
    <t>Beton, Ziegel, Fliesen und Keramik</t>
  </si>
  <si>
    <t>Beton - Kategorie 1</t>
  </si>
  <si>
    <t>Beton - Kategorie 2</t>
  </si>
  <si>
    <t>Ziegel - Kategorie 1</t>
  </si>
  <si>
    <t>Ziegel - Kategorie 2</t>
  </si>
  <si>
    <t>17 01 06*</t>
  </si>
  <si>
    <t>Gemische aus oder getrennte Fraktionen von Beton, Ziegeln, Fliesen und Keramik, die gefährliche Stoffe enthalten</t>
  </si>
  <si>
    <t>Gemische aus oder getrennte Fraktionen von Beton, Ziegeln, Fliesen und Keramik mit Ausnahme derjenigen, die unter 17 01 06 fallen - Kategorie 1</t>
  </si>
  <si>
    <t>Gemische aus oder getrennte Fraktionen von Beton, Ziegeln, Fliesen und Keramik mit Ausnahme derjenigen, die unter 17 01 06 fallen - Kategorie 2</t>
  </si>
  <si>
    <t>17 02</t>
  </si>
  <si>
    <t>Holz, Glas und Kunststoff</t>
  </si>
  <si>
    <t>Holz</t>
  </si>
  <si>
    <t>Glas - Kategorie 1</t>
  </si>
  <si>
    <t>Glas - Kategorie 2</t>
  </si>
  <si>
    <t>Kunststoff</t>
  </si>
  <si>
    <t>17 02 04*</t>
  </si>
  <si>
    <t>Glas, Kunststoff und Holz, die gefährliche Stoffe enthalten oder durch gefährliche Stoffe verunreinigt sind</t>
  </si>
  <si>
    <t>17 03</t>
  </si>
  <si>
    <t>Bitumengemische, Kohlenteer und teerhaltige Produkte</t>
  </si>
  <si>
    <t>17 03 01*</t>
  </si>
  <si>
    <t>kohlenteerhaltige Bitumengemische</t>
  </si>
  <si>
    <t>Bitumengemische mit Ausnahme derjenigen, die unter 17 03 01 fallen - Kategorie 1</t>
  </si>
  <si>
    <t>Bitumengemische mit Ausnahme derjenigen, die unter 17 03 01 fallen - Kategorie 2</t>
  </si>
  <si>
    <t>17 03 03*</t>
  </si>
  <si>
    <t>Kohlenteer und teerhaltige Produkte</t>
  </si>
  <si>
    <t>17 04</t>
  </si>
  <si>
    <t>Metalle (einschl. ihrer Legierungen)</t>
  </si>
  <si>
    <t>gemischte Metalle</t>
  </si>
  <si>
    <t>17 04 09*</t>
  </si>
  <si>
    <t>Metallabfälle, die durch gefährliche Stoffe verunreinigt sind</t>
  </si>
  <si>
    <t>17 04 10*</t>
  </si>
  <si>
    <t>Kabel, die Öl, Kohlenteer oder andere gefährliche Stoffe enthalten</t>
  </si>
  <si>
    <t>Kabel mit Ausnahme derjenigen, die unter 17 04 10 fallen</t>
  </si>
  <si>
    <t>17 05</t>
  </si>
  <si>
    <t>Boden (einschließlich Aushub von verunreinigten Standorten), Steine und Baggergut</t>
  </si>
  <si>
    <t>17 05 03*</t>
  </si>
  <si>
    <t>Boden und Steine, die gefährliche Stoffe enthalten</t>
  </si>
  <si>
    <t>Boden und Steine mit Ausnahme derjenigen, die unter 17 05 03 fallen - Kategorie 1</t>
  </si>
  <si>
    <t>Boden und Steine mit Ausnahme derjenigen, die unter 17 05 03 fallen - Kategorie 2</t>
  </si>
  <si>
    <t>17 05 05*</t>
  </si>
  <si>
    <t>Baggergut, das gefährliche Stoffe enthält - Kategorie 1</t>
  </si>
  <si>
    <t>Baggergut, das gefährliche Stoffe enthält - Kategorie 2</t>
  </si>
  <si>
    <t>Baggergut mit Ausnahme desjenigen, das unter 17 05 05 fällt - Kategorie 1</t>
  </si>
  <si>
    <t>Baggergut mit Ausnahme desjenigen, das unter 17 05 05 fällt - Kategorie 2</t>
  </si>
  <si>
    <t>Baggergut mit Ausnahme desjenigen, das unter 17 05 05 fällt - Kategorie 3</t>
  </si>
  <si>
    <t>Baggergut mit Ausnahme desjenigen, das unter 17 05 05 fällt - Kategorie 4</t>
  </si>
  <si>
    <t>17 05 07*</t>
  </si>
  <si>
    <t>Gleisschotter, der gefährliche Stoffe enthält</t>
  </si>
  <si>
    <t>Gleisschotter mit der Ausnahme desjenigen, das unter 17 05 07 fällt - Kategorie 1</t>
  </si>
  <si>
    <t>Gleisschotter mit der Ausnahme desjenigen, das unter 17 05 07 fällt - Kategorie 2</t>
  </si>
  <si>
    <t>17 06</t>
  </si>
  <si>
    <t>Dämmmaterial und asbesthaltige Baustoffe</t>
  </si>
  <si>
    <t>17 06 01*</t>
  </si>
  <si>
    <t>Dämmmaterial, das Asbest enthält - Kategorie 1</t>
  </si>
  <si>
    <t>Dämmmaterial, das Asbest enthält - Kategorie 2</t>
  </si>
  <si>
    <t>17 06 03*</t>
  </si>
  <si>
    <t>anderes Dämmmaterial, das aus gefährlichen Stoffen besteht oder solche Stoffe enthält - Kategorie 1</t>
  </si>
  <si>
    <t>anderes Dämmmaterial, das aus gefährlichen Stoffen besteht oder solche Stoffe enthält - Kategorie 2</t>
  </si>
  <si>
    <t>Dämmmaterial mit Ausnahme desjenigen, das unter 17 06 01 und 17 06 03 fällt - Kategorie 1</t>
  </si>
  <si>
    <t>Dämmmaterial mit Ausnahme desjenigen, das unter 17 06 01 und 17 06 03 fällt - Kategorie 2</t>
  </si>
  <si>
    <t>17 06 05*</t>
  </si>
  <si>
    <t>asbesthaltige Baustoffe - Kategorie 1</t>
  </si>
  <si>
    <t>asbesthaltige Baustoffe - Kategorie 2</t>
  </si>
  <si>
    <t>17 08</t>
  </si>
  <si>
    <t>Baustoffe auf Gipsbasis</t>
  </si>
  <si>
    <t>17 08 01*</t>
  </si>
  <si>
    <t>Baustoffe auf Gipsbasis, die durch gefährliche Stoffe verunreinigt sind</t>
  </si>
  <si>
    <t>Baustoffe auf Gipsbasis mit Ausnahme derjenigen, die unter 17 08 01 fallen - Kategorie 1</t>
  </si>
  <si>
    <t>Baustoffe auf Gipsbasis mit Ausnahme derjenigen, die unter 17 08 01 fallen - Kategorie 2</t>
  </si>
  <si>
    <t>17 09</t>
  </si>
  <si>
    <t>Sonstige Bau- und Abbruchabfälle</t>
  </si>
  <si>
    <t>17 09 01*</t>
  </si>
  <si>
    <t>Bau- und Abbruchabfälle, die Quecksilber enthalten</t>
  </si>
  <si>
    <t>17 09 02*</t>
  </si>
  <si>
    <t>Bau- und Abbruchabfälle, die PCB enthalten (z.B. PCB-haltige Dichtungsmassen, PCB-haltige Bodenbeläge auf Harzbasis, PCB-haltige Isolierverglasungen, PCB-haltige Kondensatoren)</t>
  </si>
  <si>
    <t>17 09 03*</t>
  </si>
  <si>
    <t>sonstige Bau- und Abbruchabfälle (einschließlich gemischte Abfälle), die gefährliche Stoffe enthalten</t>
  </si>
  <si>
    <t>gemischte Bau- und Abbruchabfälle mit Ausnahme derjenigen, die unter 17 09 01, 17 09 02 und 17 09 03 fallen</t>
  </si>
  <si>
    <t>Abfälle aus der Humanmedizinischen oder Tierärztlichen Versorgung und Forschung (ohne Küchen- und Restaurantabfälle, die nicht aus der unmittelbaren Krankenpflege stammen)</t>
  </si>
  <si>
    <t>18 01</t>
  </si>
  <si>
    <t>Abfälle aus der Geburtshilfe, Diagnose, Behandlung oder Vorbeugung von Krankheiten beim Menschen</t>
  </si>
  <si>
    <t>18 01 01*²</t>
  </si>
  <si>
    <t>spitze oder scharfe Gegenstände (außer 18 01 03)</t>
  </si>
  <si>
    <t>III</t>
  </si>
  <si>
    <t>18 01 04*²</t>
  </si>
  <si>
    <t>Abfälle, an deren Sammlung und Entsorgung aus infektionspräventiver Sicht keine besonderen Anforderungen gestellt werden (z. B. Wund- und Gipsverbände, Wäsche, Einwegkleidung, Windeln)</t>
  </si>
  <si>
    <t>18 01 06*</t>
  </si>
  <si>
    <t>Chemikalien, die aus gefährlichen Stoffen bestehen oder solche enthalten</t>
  </si>
  <si>
    <t>Chemikalien mit Ausnahme derjenigen, die unter 18 01 06 fallen</t>
  </si>
  <si>
    <t>18 01 08*</t>
  </si>
  <si>
    <t>zytotoxische und zytostatische Arzneimittel</t>
  </si>
  <si>
    <t>Arzneimittel mit Ausnahme derjenigen, die unter 18 01 08 fallen</t>
  </si>
  <si>
    <t>18 01 10*</t>
  </si>
  <si>
    <t>Amalgamabfälle  aus der Zahnmedizin</t>
  </si>
  <si>
    <t>18 02</t>
  </si>
  <si>
    <t>Abfälle aus Forschung, Diagnose, Krankenbehandlung und Vorsorge bei Tieren</t>
  </si>
  <si>
    <t>18 02 01*²</t>
  </si>
  <si>
    <t>spitze oder scharfe Gegenstände mit Ausnahme derjenigen, die unter 18 02 02 fallen</t>
  </si>
  <si>
    <t>18 02 03*²</t>
  </si>
  <si>
    <t xml:space="preserve">Abfälle, an deren Sammlung und Entsorgung aus infektionspräventiver Sicht keine besondere Anforderungen gestellt werden </t>
  </si>
  <si>
    <t>18 02 05*</t>
  </si>
  <si>
    <t>Chemikalien mit Ausnahme derjenigen, die unter 18 02 05 fallen</t>
  </si>
  <si>
    <t>Medikamente mit Ausnahme derjenigen, die unter 18 02 07 fallen</t>
  </si>
  <si>
    <t>Abfälle aus Abfallbehandlungsanlagen, öffentlichen Abwasserbehandlungsanlagen sowie der Aufbereitung von Wasser für den menschlichen Gebrauch und Wasser für industrielle Zwecke</t>
  </si>
  <si>
    <t>19 01</t>
  </si>
  <si>
    <t>Abfälle aus der Verbrennung oder Pyrolyse von Abfällen</t>
  </si>
  <si>
    <t>Eisenteile, aus der Rost- und Kesselasche entfernt</t>
  </si>
  <si>
    <t>19 01 05*</t>
  </si>
  <si>
    <t>Filterkuchen aus der Abgasbehandlung</t>
  </si>
  <si>
    <t>19 01 07*</t>
  </si>
  <si>
    <t>19 01 10*</t>
  </si>
  <si>
    <t>gebrauchte Aktivkohle aus der Abgasbehandlung</t>
  </si>
  <si>
    <t>19 01 11*</t>
  </si>
  <si>
    <t>Rost- und Kesselaschen sowie Schlacken, die gefährliche Stoffe enthalten</t>
  </si>
  <si>
    <t>Rost- und Kesselaschen sowie Schlacken mit Ausnahme derjenigen, die unter 19 01 11 fallen - Kategorie 1</t>
  </si>
  <si>
    <t>Rost- und Kesselaschen sowie Schlacken mit Ausnahme derjenigen, die unter 19 01 11 fallen - Kategorie 2</t>
  </si>
  <si>
    <t>19 01 13*</t>
  </si>
  <si>
    <t>Filterstaub mit Ausnahme desjenigen, der unter 19 01 13 fällt - Kategorie 1</t>
  </si>
  <si>
    <t>Filterstaub mit Ausnahme desjenigen, der unter 19 01 13 fällt - Kategorie 2</t>
  </si>
  <si>
    <t>19 01 15*</t>
  </si>
  <si>
    <t>Kesselstaub, der gefährliche Stoffe enthält</t>
  </si>
  <si>
    <t>Kesselstaub mit Ausnahme desjenigen, der unter 19 01 15 fällt</t>
  </si>
  <si>
    <t>19 01 17*</t>
  </si>
  <si>
    <t>Pyrolyseabfälle, die gefährliche Stoffe enthalten</t>
  </si>
  <si>
    <t>Pyrolyseabfälle mit Ausnahme derjenigen, die unter 19 01 17 fallen</t>
  </si>
  <si>
    <t>Sande aus Wirbelschichtfeuerung</t>
  </si>
  <si>
    <t>19 02</t>
  </si>
  <si>
    <t>Abfälle aus der physikalisch-chemischen Behandlung von Abfällen (einschließlich Dechromatisierung, Cyanidentfernung, Neutralisation)</t>
  </si>
  <si>
    <t>Vorgemischte Abfälle, die ausschließlich aus nicht gefährlichen Abfällen bestehen - Kategorie 1</t>
  </si>
  <si>
    <t>Vorgemischte Abfälle, die ausschließlich aus nicht gefährlichen Abfällen bestehen - Kategorie 2</t>
  </si>
  <si>
    <t>19 02 04*</t>
  </si>
  <si>
    <t>Vorgemischte Abfälle, die wenigstens einen gefährlichen Abfall enthalten</t>
  </si>
  <si>
    <t>19 02 05*</t>
  </si>
  <si>
    <t>Schlämme aus der physikalisch-chemischen Behandlung, die gefährliche Stoffe enthalten</t>
  </si>
  <si>
    <t>Schlämme aus der physikalisch-chemischen Behandlung mit Ausnahme derjenigen, die unter 19 02 05 fallen - Kategorie 1</t>
  </si>
  <si>
    <t>Schlämme aus der physikalisch-chemischen Behandlung mit Ausnahme derjenigen, die unter 19 02 05 fallen - Kategorie 2</t>
  </si>
  <si>
    <t>19 02 10</t>
  </si>
  <si>
    <t>brennbare Abfälle mit Ausnahme derjenigen, die unter 19 02 08 und 10 02 09 fallen</t>
  </si>
  <si>
    <t>19 02 11*</t>
  </si>
  <si>
    <t>sonstige Abfälle, die gefährliche Stoffe enthalten</t>
  </si>
  <si>
    <t>19 03</t>
  </si>
  <si>
    <t>Stabilisierte und verfestigte Abfälle</t>
  </si>
  <si>
    <t>19 03 04*</t>
  </si>
  <si>
    <t>stabilisierte Abfälle mit Ausnahme derjenigen, die unter 19 03 04 fallen - Kategorie 1</t>
  </si>
  <si>
    <t>stabilisierte Abfälle mit Ausnahme derjenigen, die unter 19 03 04 fallen - Kategorie 2</t>
  </si>
  <si>
    <t>19 03 06*</t>
  </si>
  <si>
    <t>als gefährlich eingestufte verfestigte Abfälle</t>
  </si>
  <si>
    <t>verfestige Abfälle mit Ausnahme derjenigen, die unter 19 03 06 fallen - Kategorie 1</t>
  </si>
  <si>
    <t>verfestige Abfälle mit Ausnahme derjenigen, die unter 19 03 06 fallen - Kategorie 2</t>
  </si>
  <si>
    <t>19 05</t>
  </si>
  <si>
    <t>Abfälle aus der aeroben Behandlung von festen Abfällen</t>
  </si>
  <si>
    <t>19 06</t>
  </si>
  <si>
    <t>Abfälle aus der anaeroben Behandlung von Abfällen</t>
  </si>
  <si>
    <t>19 08</t>
  </si>
  <si>
    <t>Abfälle aus Abwasserbehandlungsanlagen a. n. g.</t>
  </si>
  <si>
    <t>Sieb- und Rechenrückstände</t>
  </si>
  <si>
    <t>Sandfangrückstände - Kategorie 1</t>
  </si>
  <si>
    <t>Sandfangrückstände - Kategorie 2</t>
  </si>
  <si>
    <t>Schlämme aus der Behandlung von kommunalem Abwasser - Kategorie 1</t>
  </si>
  <si>
    <t>Schlämme aus der Behandlung von kommunalem Abwasser - Kategorie 2</t>
  </si>
  <si>
    <t>19 08 08*</t>
  </si>
  <si>
    <t>schwermetallhaltige Abfälle aus Membransystemen</t>
  </si>
  <si>
    <t>19 08 13*</t>
  </si>
  <si>
    <t>Schlämme aus einer anderen Behandlung von industriellem Abwasser mit Ausnahme derjenigen, die unter 19 08 13 fallen - Kategorie 1</t>
  </si>
  <si>
    <t>Schlämme aus einer anderen Behandlung von industriellem Abwasser mit Ausnahme derjenigen, die unter 19 08 13 fallen - Kategorie 2</t>
  </si>
  <si>
    <t>19 09</t>
  </si>
  <si>
    <t>Abfälle aus der Zubereitung von Wasser für den menschlichen Gebrauch oder industriellem Brauchwasser</t>
  </si>
  <si>
    <t>feste Abfälle aus der Erstfiltration und Siebrückstände</t>
  </si>
  <si>
    <t>Schlämme aus der Wasserklärung - Kategorie 1</t>
  </si>
  <si>
    <t>Schlämme aus der Wasserklärung - Kategorie 2</t>
  </si>
  <si>
    <t>Schlämme aus der Dekarbonatisierung - Kategorie 1</t>
  </si>
  <si>
    <t>Schlämme aus der Dekarbonatisierung - Kategorie 2</t>
  </si>
  <si>
    <t>gebrauchte Aktivkohle</t>
  </si>
  <si>
    <t>gesättigte oder gebrauchte Ionenaustauscherharze</t>
  </si>
  <si>
    <t>Lösungen und Schlämme aus der Regeneration von Ionentauschern</t>
  </si>
  <si>
    <t>19 10</t>
  </si>
  <si>
    <t>Abfälle aus dem Shreddern von metallhaltigen Abfällen</t>
  </si>
  <si>
    <t>Eisen- und Stahlabfälle</t>
  </si>
  <si>
    <t>NE- Metall- Abfälle</t>
  </si>
  <si>
    <t>19 10 04</t>
  </si>
  <si>
    <t>Shredderleichtfraktion und Staub mit Ausnahme derjenigen, die unter 19 10 03 fallen</t>
  </si>
  <si>
    <t>19 10 05*</t>
  </si>
  <si>
    <t>andere Fraktionen, die gefährliche Stoffe enthalten</t>
  </si>
  <si>
    <t>andere Fraktionen mit Ausnahme derjenigen, die unter 19 10 05 fallen - Kategorie 1</t>
  </si>
  <si>
    <t>andere Fraktionen mit Ausnahme derjenigen, die unter 19 10 05 fallen - Kategorie 2</t>
  </si>
  <si>
    <t>19 11</t>
  </si>
  <si>
    <t>Abfälle aus der Altölaufbereitung</t>
  </si>
  <si>
    <t>19 11 01*</t>
  </si>
  <si>
    <t>19 11 07*</t>
  </si>
  <si>
    <t>Abfälle aus der Abgasreinigung</t>
  </si>
  <si>
    <t>19 12</t>
  </si>
  <si>
    <t>Abfälle aus der mechanischen Behandlung von Abfälle (z. B. Sortieren, Zerkleinern, Verdichten, Peletieren) a.n.g.</t>
  </si>
  <si>
    <t>Papier und Pappe</t>
  </si>
  <si>
    <t>Eisenmetalle</t>
  </si>
  <si>
    <t>Kunststoff und Gummi</t>
  </si>
  <si>
    <t>19 12 06*</t>
  </si>
  <si>
    <t>Holz, das gefährliche Stoffe enthält</t>
  </si>
  <si>
    <t>IV</t>
  </si>
  <si>
    <t>Holz mit Ausnahme desjenigen, das unter 19 12 06 fällt</t>
  </si>
  <si>
    <t>19 12 08</t>
  </si>
  <si>
    <t>Textilien</t>
  </si>
  <si>
    <t>Mineralien (z.B. Sand, Steine) - Kategorie 1</t>
  </si>
  <si>
    <t>Mineralien (z.B. Sand, Steine) - Kategorie 2</t>
  </si>
  <si>
    <t>19 12 10</t>
  </si>
  <si>
    <t>brennbare Abfälle (Brennstoffe aus Abfällen)</t>
  </si>
  <si>
    <t>19 12 11*</t>
  </si>
  <si>
    <t>sonstige Abfälle (einschließlich Materialmischungen) aus der mechanischen Behandlung von Abfällen, die gefährliche Stoffe enthalten</t>
  </si>
  <si>
    <t>sonstige Abfälle (einschließlich Materialmischungen) aus der mechanischen Behandlung von Abfällen mit Ausnahme derjenigen, die unter 19 12 11 fallen - Kategorie 1</t>
  </si>
  <si>
    <t>sonstige Abfälle (einschließlich Materialmischungen) aus der mechanischen Behandlung von Abfällen mit Ausnahme derjenigen, die unter 19 12 11 fallen - Kategorie 2</t>
  </si>
  <si>
    <t>19 13</t>
  </si>
  <si>
    <t>Abfälle aus der Sanierung von Boden und Grundwasser</t>
  </si>
  <si>
    <t>19 13 01*</t>
  </si>
  <si>
    <t>feste Abfälle aus der Sanierung von Böden, die gefährliche Stoffe enthalten</t>
  </si>
  <si>
    <t>feste Abfälle aus der Sanierung von Böden mit Ausnahme derjenigen, die unter 19 13 01 fallen - Kategorie 1</t>
  </si>
  <si>
    <t>feste Abfälle aus der Sanierung von Böden mit Ausnahme derjenigen, die unter 19 13 01 fallen - Kategorie 2</t>
  </si>
  <si>
    <t>19 13 03*</t>
  </si>
  <si>
    <t>Schlämme aus der Sanierung von Böden, die gefährliche Stoffe enthalten</t>
  </si>
  <si>
    <t>Schlämme aus der Sanierung von Böden mit Ausnahme derjenigen, die unter 19 13 03 fallen</t>
  </si>
  <si>
    <t>19 13 05*</t>
  </si>
  <si>
    <t>Schlämme aus der Sanierung von Grundwasser, die gefährliche Stoffe enthalten</t>
  </si>
  <si>
    <t>Schlämme aus der Sanierung von Grundwasser mit Ausnahme derjenigen, die unter 19 13 05 fallen</t>
  </si>
  <si>
    <t>Siedlungsabfälle (Haushaltsabfälle und ähnliche gewerbliche und industrielle Abfälle sowie Abfälle aus Einrichtungen), einschließlich getrennt gesammelter Fraktionen</t>
  </si>
  <si>
    <t>20 01</t>
  </si>
  <si>
    <t>Getrennt gesammelte Fraktionen (außer 15 01)</t>
  </si>
  <si>
    <t>20 01 08</t>
  </si>
  <si>
    <t>organische, kompostierbare Küchenabfälle, getrennt eingesammelte Fraktionen (nur Haushaltsabfälle)</t>
  </si>
  <si>
    <t>Bekleidung</t>
  </si>
  <si>
    <t>20 01 13*</t>
  </si>
  <si>
    <t>Lösemittel</t>
  </si>
  <si>
    <t>20 01 14*</t>
  </si>
  <si>
    <t>Säuren</t>
  </si>
  <si>
    <t>20 01 15*</t>
  </si>
  <si>
    <t>Laugen</t>
  </si>
  <si>
    <t>20 01 17*</t>
  </si>
  <si>
    <t>Fotochemikalien</t>
  </si>
  <si>
    <t>20 01 19*</t>
  </si>
  <si>
    <t>Pestizide</t>
  </si>
  <si>
    <t>20 01 21*</t>
  </si>
  <si>
    <t>andere quecksilberhaltige Abfälle</t>
  </si>
  <si>
    <t>20 01 25</t>
  </si>
  <si>
    <t>Speiseöle und -fette</t>
  </si>
  <si>
    <t xml:space="preserve">20 01 26* </t>
  </si>
  <si>
    <t>Öle und Fette mit Ausnahme derjenigen, die unter 20 01 25 fallen</t>
  </si>
  <si>
    <t>20 01 27*</t>
  </si>
  <si>
    <t>Farben, Druckfarben, Klebstoffe und Kunstharze, die gefährliche Stoffe enthalten</t>
  </si>
  <si>
    <t>Farben, Druckfarben, Klebstoffe und Kunstharze mit Ausnahme derjenigen, die unter 20 01 27 fallen</t>
  </si>
  <si>
    <t>20 01 29*</t>
  </si>
  <si>
    <t>Reinigungsmittel, die gefährliche Stoffe enthalten</t>
  </si>
  <si>
    <t>Reinigungsmittel mit Ausnahme derjenigen, die unter 20 01 29 fallen</t>
  </si>
  <si>
    <t>20 01 31*</t>
  </si>
  <si>
    <t>Arzneimittel mit Ausnahme derjenigen, die unter 20 01 31 fallen</t>
  </si>
  <si>
    <t>20 01 33*</t>
  </si>
  <si>
    <t>Batterien und Akkumulatoren, die unter 16 06 01, 16 06 02 oder 16 06 03 fallen, sowie gemischte Batterien und Akkumulatoren, die solche Batterien enthalten</t>
  </si>
  <si>
    <t>20 01 34</t>
  </si>
  <si>
    <t>Batterien und Akkumulatoren mit Ausnahme derjenigen, die unter 20 01 33 fallen</t>
  </si>
  <si>
    <t>20 01 37*</t>
  </si>
  <si>
    <t>Holz das gefährliche Stoffe enthält</t>
  </si>
  <si>
    <t>Holz mit Ausnahme desjenigen, das unter 20 01 37 fällt</t>
  </si>
  <si>
    <t>Metalle</t>
  </si>
  <si>
    <t>sonstige Fraktionen a.n.g. - Kategorie 1</t>
  </si>
  <si>
    <t>sonstige Fraktionen a.n.g. - Kategorie 2</t>
  </si>
  <si>
    <t>20 02</t>
  </si>
  <si>
    <t>Garten- und Parkabfälle (einschl. Friedhofsabfälle)</t>
  </si>
  <si>
    <t>biologisch abbaubare Abfälle</t>
  </si>
  <si>
    <t>Boden und Steine</t>
  </si>
  <si>
    <t>andere nicht biologisch abbaubare Abfälle</t>
  </si>
  <si>
    <t>20 03</t>
  </si>
  <si>
    <t>andere Siedlungsabfälle</t>
  </si>
  <si>
    <t>20 03 01*²</t>
  </si>
  <si>
    <t>gemischte Siedlungsabfälle, Hausmüll</t>
  </si>
  <si>
    <t>20 03 01</t>
  </si>
  <si>
    <t>gemischte Siedlungsabfälle, Biomüll</t>
  </si>
  <si>
    <t>20 03 02*²</t>
  </si>
  <si>
    <t>Marktabfälle</t>
  </si>
  <si>
    <t>Straßenkehricht - Kategorie 1</t>
  </si>
  <si>
    <t>Straßenkehricht - Kategorie 2</t>
  </si>
  <si>
    <t>Straßenkehricht - Kategorie 3</t>
  </si>
  <si>
    <t>Abfälle aus der Kanalreinigung - Kategorie 1</t>
  </si>
  <si>
    <t>Abfälle aus der Kanalreinigung - Kategorie 2</t>
  </si>
  <si>
    <t>Sperrmüll</t>
  </si>
  <si>
    <t>Erläuterung / Anmerkungen</t>
  </si>
  <si>
    <t>*</t>
  </si>
  <si>
    <t>= gefährliche Abfälle</t>
  </si>
  <si>
    <t xml:space="preserve">*² </t>
  </si>
  <si>
    <t>= keine Selbstanlieferung an MVA/MHKW</t>
  </si>
  <si>
    <t xml:space="preserve">I </t>
  </si>
  <si>
    <t xml:space="preserve">= Deponie Dortmund-Nordost </t>
  </si>
  <si>
    <t xml:space="preserve">II </t>
  </si>
  <si>
    <t>= Wertstoffzentrum Pottgießerstraße</t>
  </si>
  <si>
    <t xml:space="preserve">III </t>
  </si>
  <si>
    <t>= MVA/MHKW (Keine Selbstanlieferung an MVA/MHKW)</t>
  </si>
  <si>
    <t xml:space="preserve">IV </t>
  </si>
  <si>
    <t>= Boden- und Baustoffzentrum, Heinrich-August-Schulte-Str.</t>
  </si>
  <si>
    <t xml:space="preserve">V </t>
  </si>
  <si>
    <r>
      <t>VI*</t>
    </r>
    <r>
      <rPr>
        <vertAlign val="superscript"/>
        <sz val="10"/>
        <rFont val="Arial"/>
        <family val="2"/>
      </rPr>
      <t xml:space="preserve">3 </t>
    </r>
  </si>
  <si>
    <t>= Annahmestelle für gefährliche Abfälle in Dortmund-Huckarde; Gebühr gemäß § 4a (2) der Abfallgebührensatzung</t>
  </si>
  <si>
    <t>Anmerkung:</t>
  </si>
  <si>
    <t xml:space="preserve">Für die Ablagerung auf der Deponie Dortmund-Nordost erfolgt die Einstufung der Abfälle kategoriebezogen entsprechend der </t>
  </si>
  <si>
    <t>jeweils gültigen Zuordnungskriterien der Ablagebereiche und/oder der Abfallzusammensetzung.</t>
  </si>
  <si>
    <t>a. n. g.  (anders nicht genannt)</t>
  </si>
  <si>
    <t>Änderungen gegenüber 2014</t>
  </si>
  <si>
    <t>Zuordnung</t>
  </si>
  <si>
    <t>Gebührengruppe</t>
  </si>
  <si>
    <t>Gebühr</t>
  </si>
  <si>
    <t>Abfälle, die beim Aufsuchen, Ausbeuten und Gewinnen sowie bei der physikalischen und chemischen Behandlung von Bodenschätzen entstehen</t>
  </si>
  <si>
    <t>01 03</t>
  </si>
  <si>
    <t>Abfälle aus der physikalischen und chemischen Verarbeitung von metallhaltigen Bodenschätzen</t>
  </si>
  <si>
    <t>01 03 04*</t>
  </si>
  <si>
    <t>Säure bildende Aufbereitungsrückstände aus der Verarbeitung von sulfidischem Erz</t>
  </si>
  <si>
    <t>I</t>
  </si>
  <si>
    <t>F</t>
  </si>
  <si>
    <t>01 03 05*</t>
  </si>
  <si>
    <t>andere Aufbereitungsrückstände, die gefährliche Stoffe enthalten</t>
  </si>
  <si>
    <t>Aufbereitungsrückstände mit Ausnahme derjenigen, die unter  01 03 04 und 01 03 05 fallen</t>
  </si>
  <si>
    <t>D</t>
  </si>
  <si>
    <t>01 03 07*</t>
  </si>
  <si>
    <t xml:space="preserve">andere, gefährliche Stoffe enthaltende Abfälle aus der physikalischen und chemischen Verarbeitung von metallhaltigen Bodenschätzen </t>
  </si>
  <si>
    <t>staubende und pulvrige Abfälle mit Ausnahme derjenigen, die unter 01 03 07 fallen</t>
  </si>
  <si>
    <t>E</t>
  </si>
  <si>
    <t>Abfälle a. n. g. - Kategorie 1</t>
  </si>
  <si>
    <t>Abfälle a. n. g. - Kategorie 2</t>
  </si>
  <si>
    <t>01 04</t>
  </si>
  <si>
    <t>Abfälle aus der physikalischen und chemischen Weiterverarbeitung von nichtmetallischen Bodenschätzen</t>
  </si>
  <si>
    <t>01 04 07*</t>
  </si>
  <si>
    <t>gefährliche Stoffe enthaltende Abfälle aus der physikalischen und chemischen Weiterverarbeitung von nichtmetallhaltigen Bodenschätzen</t>
  </si>
  <si>
    <t>Abfälle von Kies- und Gesteinsbruch mit Ausnahme derjenigen, die unter 01 04 07 fallen; Kategorie 1</t>
  </si>
  <si>
    <t>A</t>
  </si>
  <si>
    <t>Abfälle von Kies- und Gesteinsbruch mit Ausnahme derjenigen, die unter 01 04 07 fallen; Kategorie 2</t>
  </si>
  <si>
    <t>Abfälle von Sand und Ton; Katerorie 1</t>
  </si>
  <si>
    <t>Abfälle von Sand und Ton; Kategorie 2</t>
  </si>
  <si>
    <t>staubende und pulvrige Abfälle mit Ausnahme derjenige, die unter 01 04 07 fallen</t>
  </si>
  <si>
    <t>Abfälle aus Steinmetz- und Sägearbeiten mit Ausnahme derjenigen, die unter 01 04 07 fallen; Kategorie 1</t>
  </si>
  <si>
    <t>Abfälle aus Steinmetz- und Sägearbeiten mit Ausnahme derjenigen, die unter 01 04 07 fallen; Kategorie 2</t>
  </si>
  <si>
    <t>01 05</t>
  </si>
  <si>
    <t>Bohrschlämme und andere Bohrabfälle</t>
  </si>
  <si>
    <t>Schlämme und Abfälle aus Süßwasserbohrungen - Kategorie 1</t>
  </si>
  <si>
    <t>B</t>
  </si>
  <si>
    <t>Schlämme und Abfälle aus Süßwasserbohrungen - Kategorie 2</t>
  </si>
  <si>
    <t>01 05 05*</t>
  </si>
  <si>
    <t>ölhaltige Bohrschlämme und -abfälle - Kategorie 1</t>
  </si>
  <si>
    <t>ölhaltige Bohrschlämme und -abfälle - Kategorie 2</t>
  </si>
  <si>
    <t>G</t>
  </si>
  <si>
    <t>01 05 06*</t>
  </si>
  <si>
    <t>Bohrschlämme und andere Bohrabfälle, die gefährliche Stoffe enthalten - Kategorie 1</t>
  </si>
  <si>
    <t>Bohrschlämme und andere Bohrabfälle, die gefährliche Stoffe enthalten - Kategorie 2</t>
  </si>
  <si>
    <t>barythaltige Bohrschlämme und -abfälle mit Ausnahme derjenigen, die unter 01 05 05 und 01 05 06 fallen - Kategorie 1</t>
  </si>
  <si>
    <t>barythaltige Bohrschlämme und -abfälle mit Ausnahme derjenigen, die unter 01 05 05 und 01 05 06 fallen - Kategorie 2</t>
  </si>
  <si>
    <t>chloridhaltige Bohrschlämme und -abfälle mit Ausnahme derjenigen, die unter 01 05 05 und 01 05 06 fallen - Kategorie 1</t>
  </si>
  <si>
    <t>chloridhaltige Bohrschlämme und -abfälle mit Ausnahme derjenigen, die unter 01 05 05 und 01 05 06 fallen - Kategorie 2</t>
  </si>
  <si>
    <t>Abfälle aus Landwirtschaft, Gartenbau, Teichwirtschaft, Forstwirtschaft, Jagd und Fischerei sowie der  Herstellung und Verarbeitung von Nahrungsmitteln</t>
  </si>
  <si>
    <t>02 01</t>
  </si>
  <si>
    <t>Abfälle aus Landwirtschaft, Gartenbau, Teichwirtschaft, Forstwirtschaft, Jagd und Fischerei</t>
  </si>
  <si>
    <t>Schlämme von Wasch- und Reinigungsvorgängen</t>
  </si>
  <si>
    <t>02 01 03</t>
  </si>
  <si>
    <t>Abfälle aus pflanzlichem Gewebe</t>
  </si>
  <si>
    <t>V</t>
  </si>
  <si>
    <t>H</t>
  </si>
  <si>
    <t>Kunststoffabfälle (ohne Verpackungen)</t>
  </si>
  <si>
    <t>02 01 08*</t>
  </si>
  <si>
    <t>Abfälle von Chemikalien für die Landwirtschaft, die gefährliche Stoffe enthalten</t>
  </si>
  <si>
    <r>
      <t>VI*</t>
    </r>
    <r>
      <rPr>
        <vertAlign val="superscript"/>
        <sz val="10"/>
        <rFont val="Arial"/>
        <family val="2"/>
      </rPr>
      <t>3</t>
    </r>
  </si>
  <si>
    <t>02 01 09</t>
  </si>
  <si>
    <t>Abfälle von Chemikalien für die Landwirtschaft mit Ausnahme derjenigen, die unter 02 01 08 fallen</t>
  </si>
  <si>
    <t>Metallabfälle</t>
  </si>
  <si>
    <t>02 02</t>
  </si>
  <si>
    <t>Abfälle aus der Zubereitung und Verarbeitung von Fleisch, Fisch und anderen Nahrungsmitteln tierischen Ursprungs</t>
  </si>
  <si>
    <t>02 03</t>
  </si>
  <si>
    <t>Abfälle aus der Zubereitung und Verarbeitung von Obst, Gemüse, Getreide, Speiseölen, Kakao, Kaffee, Tee und Tabak, aus der Konservenherstellung, der Herstellung von Hefe- und Hefeextrakt sowie der Zubereitung und  Fermentierung von Melasse</t>
  </si>
  <si>
    <t>Schlämme aus Wasch-, Reinigungs-, Schäl-, Zentrifugier- und Abtrennprozessen</t>
  </si>
  <si>
    <t>für Verzehr und Verarbeitung ungeeignete Stoffe</t>
  </si>
  <si>
    <t>02 04</t>
  </si>
  <si>
    <t>Abfälle aus der Zuckerherstellung</t>
  </si>
  <si>
    <t>nicht spezifikationsgerechter Calciumcarbonatschlamm - Kategorie 1</t>
  </si>
  <si>
    <t>nicht spezifikationsgerechter Calciumcarbonatschlamm - Kategorie 2</t>
  </si>
  <si>
    <t>02 05</t>
  </si>
  <si>
    <t>Abfälle aus der Milchverarbeitung</t>
  </si>
  <si>
    <t>02 06</t>
  </si>
  <si>
    <t>Abfälle aus der Herstellung von Back- und Süßwaren</t>
  </si>
  <si>
    <t>02 07</t>
  </si>
  <si>
    <t>Abfälle aus der Herstellung von alkoholischen und alkoholfreien Getränken (ohne Kaffee, Tee und Kakao)</t>
  </si>
  <si>
    <t xml:space="preserve">Abfälle aus der Holzbearbeitung und der Herstellung von Platten, Möbeln, Zellstoffen, Papier und Pappe </t>
  </si>
  <si>
    <t>03 01</t>
  </si>
  <si>
    <t>Abfälle aus der Holzbearbeitung und der Herstellung von Platten und Möbeln</t>
  </si>
  <si>
    <t>03 01 01</t>
  </si>
  <si>
    <t>Rinden und Korkabfälle</t>
  </si>
  <si>
    <t>03 01 05</t>
  </si>
  <si>
    <t>Sägemehl, Späne, Abschnitte, Holz, Spanplatten und Furniere mit Ausnahme derjenigen, die unter 03 01 04 fallen</t>
  </si>
  <si>
    <t>II</t>
  </si>
  <si>
    <t>03 02</t>
  </si>
  <si>
    <t>Abfälle aus der Holzkonservierung</t>
  </si>
  <si>
    <t>03 02 01*</t>
  </si>
  <si>
    <t>halogenfreie organische Holzschutzmittel</t>
  </si>
  <si>
    <t>03 02 02*</t>
  </si>
  <si>
    <t>chlororganische Holzschutzmittel</t>
  </si>
  <si>
    <t>03 02 03*</t>
  </si>
  <si>
    <t>metallorganische Holzschutzmittel</t>
  </si>
  <si>
    <t>03 02 04*</t>
  </si>
  <si>
    <t>anorganische Holzschutzmittel</t>
  </si>
  <si>
    <t>03 02 05*</t>
  </si>
  <si>
    <t>andere Holzschutzmittel, die gefährliche Stoffe enthalten</t>
  </si>
  <si>
    <t>03 03</t>
  </si>
  <si>
    <t>Abfälle aus der Herstellung und Verarbeitung von Zellstoff, Papier, Karton und Pappe</t>
  </si>
  <si>
    <t>03 03 01</t>
  </si>
  <si>
    <t>Rinden- und Holzabfälle</t>
  </si>
  <si>
    <t>mechanisch abgetrennte Abfälle aus der Auflösung von 
Papier- und Pappabfällen</t>
  </si>
  <si>
    <t>Abfälle aus dem Sortieren von Papier und Pappe für das Recycling</t>
  </si>
  <si>
    <t>Kalkschlammabfälle</t>
  </si>
  <si>
    <t>Abfälle aus der Leder-; Pelz- und Textilindustrie</t>
  </si>
  <si>
    <t>04 01</t>
  </si>
  <si>
    <t>Abfälle aus der Leder- und Pelzindustrie</t>
  </si>
  <si>
    <t>geäschertes Leimleder</t>
  </si>
  <si>
    <t>chromhaltige Schlämme, insbesondere aus der betriebseigenen Abwasseranlage</t>
  </si>
  <si>
    <t>chromfreie Schlämme, insbesondere aus der betriebseigenen Abwasseranlage</t>
  </si>
  <si>
    <t>chromhaltige Abfälle aus gegerbtem Leder (Abschnitte, Schleifstaub, Falzspäne)</t>
  </si>
  <si>
    <t>04 02</t>
  </si>
  <si>
    <t>Abfälle aus der Textilindustrie</t>
  </si>
  <si>
    <t>Abfälle aus Verbundmaterialien (imprägnierte Textilien, Elastomer, Plastomer)</t>
  </si>
  <si>
    <t>04 02 14*</t>
  </si>
  <si>
    <t>Abfälle aus dem Finish,die organische Lösemittel enthalten</t>
  </si>
  <si>
    <t>Abfälle aus dem Finish mit Ausnahme derjenigen, die unter 04 02 14 fallen</t>
  </si>
  <si>
    <t>Abfälle aus unbehandelten Textilfasern</t>
  </si>
  <si>
    <t>J</t>
  </si>
  <si>
    <t>Abfälle aus verarbeiteten Textilfasern</t>
  </si>
  <si>
    <t>Abfälle aus der Erdölraffination, Erdgasreinigung und Kohlepyrolyse</t>
  </si>
  <si>
    <t>05 01</t>
  </si>
  <si>
    <t>Abfälle aus der Erdölraffination</t>
  </si>
  <si>
    <t>Schlämme aus der Kesselspeisewasseraufbereitung - Kategorie 1</t>
  </si>
  <si>
    <t>Schlämme aus der Kesselspeisewasseraufbereitung - Kategorie 2</t>
  </si>
  <si>
    <t>05 01 15*</t>
  </si>
  <si>
    <t>gebrauchte Filtertone</t>
  </si>
  <si>
    <t>05 07</t>
  </si>
  <si>
    <t>Abfälle aus Erdgasreinigung und Transport</t>
  </si>
  <si>
    <t>Abfälle aus anorganischen chemischen Prozessen</t>
  </si>
  <si>
    <t>06 01</t>
  </si>
  <si>
    <t>Abfälle aus Herstellung, Zubereitung, Vertrieb und Anwendung (HZVA) von Säuren</t>
  </si>
  <si>
    <t>06 01 01*</t>
  </si>
  <si>
    <t>Schwefelsäure und schwefelige Säure</t>
  </si>
  <si>
    <t>06 01 02*</t>
  </si>
  <si>
    <t>Salzsäure</t>
  </si>
  <si>
    <t>06 01 03*</t>
  </si>
  <si>
    <t>Flusssäure</t>
  </si>
  <si>
    <t>06 01 04*</t>
  </si>
  <si>
    <t>Phosphorsäure uns phosphorige Säure</t>
  </si>
  <si>
    <t>06 01 05*</t>
  </si>
  <si>
    <t>Salpetersäure und salpetrige Säure</t>
  </si>
  <si>
    <t>06 01 06*</t>
  </si>
  <si>
    <t>andere Säuren</t>
  </si>
  <si>
    <t>06 02</t>
  </si>
  <si>
    <t>Abfälle aus HZVA von Basen</t>
  </si>
  <si>
    <t>06 02 04*</t>
  </si>
  <si>
    <t>Natrium- und Kaliumhydroxid</t>
  </si>
  <si>
    <t>06 02 05*</t>
  </si>
  <si>
    <t>andere Basen</t>
  </si>
  <si>
    <t>06 03</t>
  </si>
  <si>
    <t>Abfälle aus HZVA von Salzen, Salzlösungen und Metalloxiden</t>
  </si>
  <si>
    <t>06 03 13*</t>
  </si>
  <si>
    <t>feste Salze und Lösungen, die Schwermetalle enthalten</t>
  </si>
  <si>
    <t>06 03 14</t>
  </si>
  <si>
    <t>feste Salze und Lösungen mit Ausnahme derjenigen, die unter 06 03 11 und 06 03 13 fallen</t>
  </si>
  <si>
    <t>06 03 15*</t>
  </si>
  <si>
    <t>Metalloxide, die Schwermetalle enthalten</t>
  </si>
  <si>
    <t>Metalloxide mit Ausnahme derjenigen, die unter 06 03 15 fallen</t>
  </si>
  <si>
    <t>06 04</t>
  </si>
  <si>
    <t>Metallhaltige Abfälle mit Ausnahme derjenigen, die unter 06 03 fallen</t>
  </si>
  <si>
    <t>06 04 03*</t>
  </si>
  <si>
    <t>arsenhaltige Abfälle</t>
  </si>
  <si>
    <t>06 04 04*</t>
  </si>
  <si>
    <t>quecksilberhaltige Abfälle</t>
  </si>
  <si>
    <r>
      <t>I / VI*</t>
    </r>
    <r>
      <rPr>
        <vertAlign val="superscript"/>
        <sz val="10"/>
        <rFont val="Arial"/>
        <family val="2"/>
      </rPr>
      <t>3</t>
    </r>
  </si>
  <si>
    <t>06 04 05*</t>
  </si>
  <si>
    <t>Abfälle, die andere Schwermetalle enthalten</t>
  </si>
  <si>
    <t>06 05</t>
  </si>
  <si>
    <t>Schlämme aus der betriebseigenen Abwasserbehandlung</t>
  </si>
  <si>
    <t>06 05 02*</t>
  </si>
  <si>
    <t>Schlämme aus der betriebseigenen Abwasserbehandlung, die gefährliche Stoffe enthalten</t>
  </si>
  <si>
    <t>Schlämme aus der betriebseigenen Abwasserbehandlung mit Ausnahme derjenigen, die unter 06 05 02 fallen - Kategorie 1</t>
  </si>
  <si>
    <r>
      <t xml:space="preserve">Schlämme aus der betriebseigenen Abwasserbehandlung mit Ausnahme derjenigen, die unter 06 05 02 fallen </t>
    </r>
    <r>
      <rPr>
        <b/>
        <sz val="10"/>
        <rFont val="Arial"/>
        <family val="2"/>
      </rPr>
      <t>- Kategorie 2</t>
    </r>
  </si>
  <si>
    <t>06 07</t>
  </si>
  <si>
    <t>Abfälle aus HZVA von Halogenen und aus der Halogenchemie</t>
  </si>
  <si>
    <t>06 07 02*</t>
  </si>
  <si>
    <t>Aktivkohle aus der Chlorherstellung</t>
  </si>
  <si>
    <t>06 07 03*</t>
  </si>
  <si>
    <t>quecksilberhaltige Bariumsulfatschlämme</t>
  </si>
  <si>
    <t>06 09</t>
  </si>
  <si>
    <t>06 09 03*</t>
  </si>
  <si>
    <t>06 11</t>
  </si>
  <si>
    <t>Abfälle aus der Herstellung von anorganischen Pigmenten und Farbgebern</t>
  </si>
  <si>
    <t>Reaktionsabfälle auf Kalziumbasis aus der Titandioxidherstellung</t>
  </si>
  <si>
    <t>06 13</t>
  </si>
  <si>
    <t>06 13 01*</t>
  </si>
  <si>
    <t>anorganische Pflanzenschutzmittel, Holzschutzmittel und andere Biozide</t>
  </si>
  <si>
    <t>06 13 02*</t>
  </si>
  <si>
    <t>gebrauchte Aktivkohle (außer 060702)</t>
  </si>
  <si>
    <t>Industrieruß - Kategorie 1</t>
  </si>
  <si>
    <t>Industrieruß - Kategorie 2</t>
  </si>
  <si>
    <t>06 13 04*</t>
  </si>
  <si>
    <t>Abfälle aus der Asbestverarbeitung</t>
  </si>
  <si>
    <t>Abfälle aus organischen chemischen Prozessen</t>
  </si>
  <si>
    <t>07 01</t>
  </si>
  <si>
    <t>Abfälle aus Herstellung, Zubereitung, Vertrieb und Anwendung (HZVA) organischer Grundchemikalien</t>
  </si>
  <si>
    <t>07 01 03*</t>
  </si>
  <si>
    <t>halogenorganische Lösemittel, Waschflüssigkeiten und Mutterlaugen</t>
  </si>
  <si>
    <t>07 01 08*</t>
  </si>
  <si>
    <t>andere Reaktions- und Destillationsrückstände</t>
  </si>
  <si>
    <t>07 01 09*</t>
  </si>
  <si>
    <t>halogenierte Filterkuchen, gebrauchte Aufsaugmaterialien</t>
  </si>
  <si>
    <t>07 01 10*</t>
  </si>
  <si>
    <t>andere Filterkuchen, gebrauchte Aufsaugmaterialien</t>
  </si>
  <si>
    <t>07 01 11*</t>
  </si>
  <si>
    <t>Schlämme aus der betriebseigenen Abwasserbehandlung mit Ausnahme derjenigen, die unter 07 01 11 fallen</t>
  </si>
  <si>
    <t>07 02</t>
  </si>
  <si>
    <t>Abfälle aus HZVA von Kunststoffen, synthetischem Gummi und Kunstfasern</t>
  </si>
  <si>
    <t>07 02 08*</t>
  </si>
  <si>
    <t>07 02 09*</t>
  </si>
  <si>
    <t>07 02 10*</t>
  </si>
  <si>
    <t>07 02 11*</t>
  </si>
  <si>
    <t>Schlämme aus der betriebseigenen Abwasserbehandlung mit Ausnahme derjenigen, die unter 07 02 11 fallen</t>
  </si>
  <si>
    <t>Kunststoffabfälle</t>
  </si>
  <si>
    <t>K</t>
  </si>
  <si>
    <t>07 03</t>
  </si>
  <si>
    <t>Abfälle aus der HZVA von organischen Farbstoffen und Pigmenten (außer 06 11)</t>
  </si>
  <si>
    <t>07 03 08*</t>
  </si>
  <si>
    <t>07 03 09*</t>
  </si>
  <si>
    <t>07 03 10*</t>
  </si>
  <si>
    <t>07 03 11*</t>
  </si>
  <si>
    <t>Schlämme aus der betriebseigenen Abwasserbehandlung mit Ausnahme derjenigen, die unter 07 03 11 fallen</t>
  </si>
  <si>
    <t>07 04</t>
  </si>
  <si>
    <t>Abfälle aus HZVA von organischen Pflanzenschutzmitteln (außer 02 01 08 und 02 01 09), Holzschutzmitteln (außer 03 02) und anderen Bioziden</t>
  </si>
  <si>
    <t>07 04 08*</t>
  </si>
  <si>
    <t>07 04 09*</t>
  </si>
  <si>
    <t>07 04 10*</t>
  </si>
  <si>
    <t>07 04 11*</t>
  </si>
  <si>
    <t>Schlämme aus der betriebseigenen Abwasserbehandlung mit Ausnahme derjenigen, die unter 07 04 11 fallen</t>
  </si>
  <si>
    <t>07 04 13*</t>
  </si>
  <si>
    <t>feste Abfälle, die gefährliche Stoffe enthalten</t>
  </si>
  <si>
    <t>07 05</t>
  </si>
  <si>
    <t>Abfälle aus HZVA von Pharmazeutika</t>
  </si>
  <si>
    <t>07 05 08*</t>
  </si>
  <si>
    <t>07 05 09*</t>
  </si>
  <si>
    <t>07 05 10*</t>
  </si>
  <si>
    <t>07 05 11*</t>
  </si>
  <si>
    <t>Schlämme aus der betriebseigenen Abwasserbehandlung mit Ausnahme derjenigen, die unter 07 05 11 fallen</t>
  </si>
  <si>
    <t>07 05 13*</t>
  </si>
  <si>
    <t>feste Abfälle mit Ausnahme derjenigen, die unter 07 05 13 fallen</t>
  </si>
  <si>
    <t>07 06</t>
  </si>
  <si>
    <t>Abfälle aus HZVA von Fetten, Schmiermitteln, Seifen, Waschmitteln, Desinfektionsmitteln und Körperpflegemitteln</t>
  </si>
  <si>
    <t>07 06 03*</t>
  </si>
  <si>
    <t>07 06 08*</t>
  </si>
  <si>
    <t>07 06 09*</t>
  </si>
  <si>
    <t>07 06 10*</t>
  </si>
  <si>
    <t>07 06 11*</t>
  </si>
  <si>
    <t>Schlämme aus der betriebseigenen Abwasserbehandlung mit Ausnahme derjenigen, die unter 07 06 11 fallen</t>
  </si>
  <si>
    <t>07 07</t>
  </si>
  <si>
    <t>Abfälle aus HZVA von Feinchemikalien und Chemikalien a. n. g.</t>
  </si>
  <si>
    <t>07 07 08*</t>
  </si>
  <si>
    <t>07 07 09*</t>
  </si>
  <si>
    <t>07 07 10*</t>
  </si>
  <si>
    <t>07 07 11*</t>
  </si>
  <si>
    <t>Schlämme aus der betriebseigenen Abwasserbehandlung mit Ausnahme derjenigen, die unter 07 07 11 fallen</t>
  </si>
  <si>
    <t>08 01</t>
  </si>
  <si>
    <t>Abfälle aus HZVA und Entfernung von Farben und Lacken</t>
  </si>
  <si>
    <t>08 01 11*</t>
  </si>
  <si>
    <t>Farb- und Lackabfälle, die organische Lösemittel oder andere gefährliche Stoffe enthalten</t>
  </si>
  <si>
    <t>Farb- und Lackabfälle mit Ausnahme derjenigen, die unter 08 01 11 fallen</t>
  </si>
  <si>
    <t>08 01 17*</t>
  </si>
  <si>
    <t>Abfälle aus der Farb- oder Lackentfernung, die organische Lösemittel oder andere gefährliche Stoffe enthalten</t>
  </si>
  <si>
    <t>Abfälle aus der Farb- oder Lackentfernung mit Ausnahme derjenigen, die unter 08 01 17 fallen</t>
  </si>
  <si>
    <t>08 01 21*</t>
  </si>
  <si>
    <t>Farb- und Lackentfernerabfälle</t>
  </si>
  <si>
    <t>08 02</t>
  </si>
  <si>
    <t>Abfälle aus HZVA anderer Beschichtungen (einschließlich keramischer Werkstoffe)</t>
  </si>
  <si>
    <t>Abfälle von Beschichtungspulver</t>
  </si>
  <si>
    <t>wässrige Schlämme, die keramische Werkstoffe enthalten</t>
  </si>
  <si>
    <t>08 03</t>
  </si>
  <si>
    <t>Abfälle aus HZVA von Druckfarben</t>
  </si>
  <si>
    <t>08 03 12*</t>
  </si>
  <si>
    <t>Druckfarbenabfälle, die gefährliche Stoffe enthalten</t>
  </si>
  <si>
    <t>Druckfarbenabfälle, mit Ausnahme derjenigen, die unter 08 03 12 fallen</t>
  </si>
  <si>
    <t>08 03 17*</t>
  </si>
  <si>
    <t>Tonerabfälle, die gefährliche Stoffe enthalten</t>
  </si>
  <si>
    <t>Tonerabfälle, mit Ausnahme derjenigen, die unter 08 03 17 fallen</t>
  </si>
  <si>
    <t>08 04</t>
  </si>
  <si>
    <t>Abfälle aus HZVA von Klebstoffen und Dichtungsmassen (einschl. wasserabweisende Materialien)</t>
  </si>
  <si>
    <t>08 04 09*</t>
  </si>
  <si>
    <t>Klebstoff- und Dichtmassenabfälle, die organische Lösemittel oder andere gefährliche Stoffe enthalten</t>
  </si>
  <si>
    <t>Klebstoff- und Dichtmassenabfälle mit Ausnahme derjenigen, die unter 08 04 09 fallen</t>
  </si>
  <si>
    <t>Klebstoff- und dichtmassenhaltige Schlämme mit Ausnahme derjenigen, die unter 08 04 11 fallen</t>
  </si>
  <si>
    <t>08 04 17*</t>
  </si>
  <si>
    <t>Harzöle</t>
  </si>
  <si>
    <t>Abfälle aus der photografischen Industrie</t>
  </si>
  <si>
    <t>09 01</t>
  </si>
  <si>
    <t>09 01 01*</t>
  </si>
  <si>
    <t>Entwickler und Aktivatorlösungen auf Wasserbasis</t>
  </si>
  <si>
    <t>09 01 04*</t>
  </si>
  <si>
    <t>Fixierbäder</t>
  </si>
  <si>
    <t>09 01 05*</t>
  </si>
  <si>
    <t>Bleichlösungen und Bleich-Fixier-Bäder</t>
  </si>
  <si>
    <t>Abfälle aus thermischen Prozessen</t>
  </si>
  <si>
    <t>10 01</t>
  </si>
  <si>
    <t>Abfälle aus Kraftwerken und anderen Verbrennungsanlagen (außer 19 )</t>
  </si>
  <si>
    <t>Rost- und Kesselasche, Schlacken und Kesselstaub mit Ausnahme von Kesselstaub, der unter 10 01 04 fällt - Kategorie 1</t>
  </si>
  <si>
    <t>Rost- und Kesselasche, Schlacken und Kesselstaub mit Ausnahme von Kesselstaub, der unter 10 01 04 fällt - Kategorie 2</t>
  </si>
  <si>
    <t>Filterstäube aus Kohlefeuerung - Kategorie 1</t>
  </si>
  <si>
    <t>Filterstäube aus Kohlefeuerung - Kategorie 2</t>
  </si>
  <si>
    <t>Filterstäube aus Torffeuerung und Feuerung mit (unbehandeltem) Holz</t>
  </si>
  <si>
    <t>10 01 04*</t>
  </si>
  <si>
    <t>Filterstäube und Kesselstaub aus Ölfeuerung</t>
  </si>
  <si>
    <t>Reaktionsabfälle auf Kalziumbasis aus der Rauchgasentschwefelung in fester Form - Kategorie 1</t>
  </si>
  <si>
    <t>Reaktionsabfälle auf Kalziumbasis aus der Rauchgasentschwefelung in fester Form - Kategorie 2</t>
  </si>
  <si>
    <t>Reaktionsabfälle auf Kalziumbasis aus der Rauchgasentschwefelung in Form von Schlämmen - Kategorie 1</t>
  </si>
  <si>
    <t>Reaktionsabfälle auf Kalziumbasis aus der Rauchgasentschwefelung in Form von Schlämmen - Kategorie 2</t>
  </si>
  <si>
    <t>10 01 14*</t>
  </si>
  <si>
    <t>Rost- und Kessellasche, Schlacken und Kesselstaub aus der Abfallmitverbrennung, die gefährliche Stoffe enthalten - Kategorie 1</t>
  </si>
  <si>
    <t>Rost- und Kessellasche, Schlacken und Kesselstaub aus der Abfallmitverbrennung, die gefährliche Stoffe enthalten - Kategorie 2</t>
  </si>
  <si>
    <t>Rost- und Kessellasche, Schlacken und Kesselstaub aus der Abfallmitverbrennung mit Ausnahme derjenigen, die unter 10 01 04 fallen - Kategorie 1</t>
  </si>
  <si>
    <t>Rost- und Kessellasche, Schlacken und Kesselstaub aus der Abfallmitverbrennung mit Ausnahme derjenigen, die unter 10 01 04 fallen - Kategorie 2</t>
  </si>
  <si>
    <t>Rost- und Kessellasche, Schlacken und Kesselstaub aus der Abfallmitverbrennung mit Ausnahme derjenigen, die unter 10 01 04 fallen - Kategorie 3</t>
  </si>
  <si>
    <t>10 01 16*</t>
  </si>
  <si>
    <t>Filterstäube aus der Abfallmitverbrennung, die gefährliche Stoffe enthalten</t>
  </si>
  <si>
    <t>Filterstäube aus der Abfallmitverbrennung mit Ausnahme derjenigen, die unter 10 01 16 fallen - Kategorie 1</t>
  </si>
  <si>
    <t>Filterstäube aus der Abfallmitverbrennung mit Ausnahme derjenigen, die unter 10 01 16 fallen - Kategorie 2</t>
  </si>
  <si>
    <t>10 01 18*</t>
  </si>
  <si>
    <t>Abfälle aus der Abgasbehandlung, die gefährliche Stoffe enthalten</t>
  </si>
  <si>
    <t>Abfälle aus der Abgasbehandlung mit Ausnahme derjenigen, die unter 10 01 05, 10 01 07 und 10 01 18 fallen</t>
  </si>
  <si>
    <t>10 01 20*</t>
  </si>
  <si>
    <t>Schlämme aus der betriebseigenen Abwasserbehandlung mit Ausnahme derjenigen, die unter 10 01 20 fallen</t>
  </si>
  <si>
    <t>10 01 22*</t>
  </si>
  <si>
    <t>wässrige Schlämme aus der Kesselreinigung, die gefährliche Stoffe enthalten</t>
  </si>
  <si>
    <t>wässrige Schlämme aus der Kesselreinigung mit Ausnahme derjenigen, die unter 10 01 22 fallen</t>
  </si>
  <si>
    <t>Sande aus der Wirbelschichtfeuerung - Kategorie 1</t>
  </si>
  <si>
    <t>Sande aus der Wirbelschichtfeuerung - Kategorie 2</t>
  </si>
  <si>
    <t>Abfälle aus der Lagerung und Vorbereitung von Brennstoffen für Kohlekraftwerke</t>
  </si>
  <si>
    <t>Abfälle aus der Kühlwasserbehandlung</t>
  </si>
  <si>
    <t>10 02</t>
  </si>
  <si>
    <t>Abfälle aus der Eisen- und Stahlindustrie</t>
  </si>
  <si>
    <t>Abfälle aus der Verarbeitung von Schlacke - Kategorie 1</t>
  </si>
  <si>
    <t>Abfälle aus der Verarbeitung von Schlacke - Kategorie 2</t>
  </si>
  <si>
    <t>unverarbeitete Schlacke - Kategorie 1</t>
  </si>
  <si>
    <t>unverarbeitete Schlacke - Kategorie 2</t>
  </si>
  <si>
    <t>10 02 07*</t>
  </si>
  <si>
    <t>feste Abfälle aus der Abgasbehandlung, die gefährliche Stoffe enthalten</t>
  </si>
  <si>
    <t>feste Abfälle aus der Abgasbehandlung, mit Ausnahme derjenigen, die unter 10 02 07 fallen</t>
  </si>
  <si>
    <t>Walzzunder - Kategorie 1</t>
  </si>
  <si>
    <t>Walzzunder - Kategorie 2</t>
  </si>
  <si>
    <t>10 02 11*</t>
  </si>
  <si>
    <t>ölhaltige Abfälle aus der Kühlwasserbehandlung</t>
  </si>
  <si>
    <t>Abfälle aus der Kühlwasserbehandlung mit Ausnahme derjenigen, die unter 10 02 11 fallen</t>
  </si>
  <si>
    <t>10 02 13*</t>
  </si>
  <si>
    <t>Schlämme und Filterkuchen aus der Abgasbehandlung, die gefährliche Stoffe enthalten</t>
  </si>
  <si>
    <t>andere Schlämme und Filterkuchen - Kategorie 1</t>
  </si>
  <si>
    <t>andere Schlämme und Filterkuchen - Kategorie 2</t>
  </si>
  <si>
    <t>10 03</t>
  </si>
  <si>
    <t>Abfälle aus der thermischen Aluminiummetallurgie</t>
  </si>
  <si>
    <t>Anodenschrott</t>
  </si>
  <si>
    <t>Aluminiumoxidabfälle</t>
  </si>
  <si>
    <t>10 03 19*</t>
  </si>
  <si>
    <t>Filterstaub, der gefährliche Stoffe enthält</t>
  </si>
  <si>
    <t>Filterstaub mit Ausnahme von Filterstaub, der unter 10 03 19 fällt</t>
  </si>
  <si>
    <t>10 03 21*</t>
  </si>
  <si>
    <t>andere Teilchen und Staub (einschließlich Kugelmühlenstaub), die gefährliche Stoffe enthalten - Kategorie 1</t>
  </si>
  <si>
    <t>andere Teilchen und Staub (einschließlich Kugelmühlenstaub), die gefährliche Stoffe enthalten - Kategorie 2</t>
  </si>
  <si>
    <t>10 03 23*</t>
  </si>
  <si>
    <t>feste Abfälle aus der Abgasbehandlung mit Ausnahme derjenigen, die unter 10 03 23 fallen</t>
  </si>
  <si>
    <t>10 03 25*</t>
  </si>
  <si>
    <t>Schlämme und Filterkuchen aus der Abgasbehandlung, die gefährliche Stoffe enthalten - Kategorie 1</t>
  </si>
  <si>
    <t>Schlämme und Filterkuchen aus der Abgasbehandlung, die gefährliche Stoffe enthalten - Kategorie 2</t>
  </si>
  <si>
    <t>Schlämme und Filterkuchen aus der Abgasbehandlung mit Ausnahme derjenigen, die unter 10 03 25 fallen - Kategorie 1</t>
  </si>
  <si>
    <t>Schlämme und Filterkuchen aus der Abgasbehandlung mit Ausnahme derjenigen, die unter 10 03 25 fallen - Kategorie 2</t>
  </si>
  <si>
    <t>10 03 27*</t>
  </si>
  <si>
    <t>Abfälle aus der Kühlwasserbehandlung mit Ausnahme derjenigen, die unter 10 03 27 fallen</t>
  </si>
  <si>
    <t>10 04</t>
  </si>
  <si>
    <t>Abfälle aus der thermischen Bleimetallurgie</t>
  </si>
  <si>
    <t>10 04 01*</t>
  </si>
  <si>
    <t>Schlacken (Erst- und Zweitschmelze)</t>
  </si>
  <si>
    <t>10 04 04*</t>
  </si>
  <si>
    <t>Filterstaub</t>
  </si>
  <si>
    <t>10 04 05*</t>
  </si>
  <si>
    <t>andere Teilchen und Staub - Kategorie 1</t>
  </si>
  <si>
    <t>andere Teilchen und Staub - Kategorie 2</t>
  </si>
  <si>
    <t xml:space="preserve">10 04 06* </t>
  </si>
  <si>
    <t>feste Abfälle aus der Abgasbehandlung</t>
  </si>
  <si>
    <t>10 04 07*</t>
  </si>
  <si>
    <t>Schlämme und Filterkuchen aus der Abgasbehandlung - Kategorie 1</t>
  </si>
  <si>
    <t>Schlämme und Filterkuchen aus der Abgasbehandlung - Kategorie 2</t>
  </si>
  <si>
    <t>10 04 09*</t>
  </si>
  <si>
    <t>Abfälle aus der Kühlwasserbehandlung mit Ausnahme derjenigen, die unter 10 04 09 fallen - Kategorie 1</t>
  </si>
  <si>
    <t>Abfälle aus der Kühlwasserbehandlung mit Ausnahme derjenigen, die unter 10 04 09 fallen - Kategorie 2</t>
  </si>
  <si>
    <t>10 05</t>
  </si>
  <si>
    <t>Abfälle aus der thermischen Zinkmetallurgie</t>
  </si>
  <si>
    <t>10 05 03*</t>
  </si>
  <si>
    <t>10 05 04</t>
  </si>
  <si>
    <t>10 05 05*</t>
  </si>
  <si>
    <t>10 05 06*</t>
  </si>
  <si>
    <t>10 05 08*</t>
  </si>
  <si>
    <t xml:space="preserve">Abfälle aus der Kühlwasserbehandlung mit Ausnahme derjenigen, die unter 10 05 08 fallen </t>
  </si>
  <si>
    <t>10 06</t>
  </si>
  <si>
    <t>Abfälle aus der thermischen Kupfermetallurgie</t>
  </si>
  <si>
    <t>10 06 01</t>
  </si>
  <si>
    <t>Schlacken (Erst- und Zweitschmelzen)</t>
  </si>
  <si>
    <t>10 06 03*</t>
  </si>
  <si>
    <t>andere Teilchen und Staub</t>
  </si>
  <si>
    <t>10 06 07*</t>
  </si>
  <si>
    <t>10 06 09*</t>
  </si>
  <si>
    <t xml:space="preserve">Abfälle aus der Kühlwasserbehandlung mit Ausnahme derjenigen, die unter 10 06 09 fallen </t>
  </si>
  <si>
    <t>10 07</t>
  </si>
  <si>
    <t>Abfälle aus der thermischen Silber-, Gold- und Platinmetallurgie</t>
  </si>
  <si>
    <t>10 07 07*</t>
  </si>
  <si>
    <t xml:space="preserve">Abfälle aus der Kühlwasserbehandlung mit Ausnahme derjenigen, die unter 10 07 07 fallen </t>
  </si>
  <si>
    <t>10 08</t>
  </si>
  <si>
    <t>Abfälle aus sonstiger thermischer Nichteisenmetallurgie</t>
  </si>
  <si>
    <t>Teilchen und Staub - Kategorie 1</t>
  </si>
  <si>
    <t>Teilchen und Staub - Kategorie 2</t>
  </si>
  <si>
    <t>Teilchen und Staub - Kategorie 3</t>
  </si>
  <si>
    <t>Teilchen und Staub - Kategorie 4</t>
  </si>
  <si>
    <t>andere Schlacken - Kategorie 1</t>
  </si>
  <si>
    <t>andere Schlacken - Kategorie 2</t>
  </si>
  <si>
    <t>10 08 12*</t>
  </si>
  <si>
    <t>teerhaltige Abfälle aus der Anodenherstellung</t>
  </si>
  <si>
    <t>10 08 15*</t>
  </si>
  <si>
    <t>Filterstaub mit Ausnahme desjenigen, der unter 10 08 15 fällt - Kategorie 1</t>
  </si>
  <si>
    <t>Filterstaub mit Ausnahme desjenigen, der unter 10 08 15 fällt - Kategorie 2</t>
  </si>
  <si>
    <t>10 08 17*</t>
  </si>
  <si>
    <t>Schlämme  und Filterkuchen aus der Abgasbehandlung, die gefährliche Stoffe enthalten - Kategorie 1</t>
  </si>
  <si>
    <t>Schlämme  und Filterkuchen aus der Abgasbehandlung, die gefährliche Stoffe enthalten - Kategorie 2</t>
  </si>
  <si>
    <t>Schlämme  und Filterkuchen aus der Abgasbehandlung mit Ausnahme derjenigen, die unter 10 08 17 fallen - Kategorie 1</t>
  </si>
  <si>
    <t>Schlämme  und Filterkuchen aus der Abgasbehandlung mit Ausnahme derjenigen, die unter 10 08 17 fallen - Kategorie 2</t>
  </si>
  <si>
    <t>10 08 19*</t>
  </si>
  <si>
    <t xml:space="preserve">Abfälle aus der Kühlwasserbehandlung mit Ausnahme derjenigen, die unter 10 08 19 fallen </t>
  </si>
  <si>
    <t>10 09</t>
  </si>
  <si>
    <t>Abfälle vom Gießen von Eisen und Stahl</t>
  </si>
  <si>
    <t>Ofenschlacke - Kategorie 1</t>
  </si>
  <si>
    <t>Ofenschlacke - Kategorie 2</t>
  </si>
  <si>
    <t>10 09 05*</t>
  </si>
  <si>
    <t>gefährliche Stoffe enthaltende Gießformen und -sande vor dem Gießen</t>
  </si>
  <si>
    <t>Gießformen und -sande vor dem Gießen mit Ausnahme derjenigen, die unter 10 09 05 fallen - Kategorie 1</t>
  </si>
  <si>
    <t>Gießformen und -sande vor dem Gießen mit Ausnahme derjenigen, die unter 10 09 05 fallen - Kategorie 2</t>
  </si>
  <si>
    <t>10 09 07*</t>
  </si>
  <si>
    <t>gefährliche Stoffe enthaltende Gießformen und -sande nach dem Gießen</t>
  </si>
  <si>
    <t>Gießformen und -sande nach dem Gießen mit Ausnahme derjenigen, die unter 10 09 07 fallen - Kategorie 1</t>
  </si>
  <si>
    <t>Gießformen und -sande nach dem Gießen mit Ausnahme derjenigen, die unter 10 09 07 fallen - Kategorie 2</t>
  </si>
  <si>
    <t>10 09 09*</t>
  </si>
  <si>
    <t>Filterstaub mit Ausnahme desjenigen, der unter 10 09 09 fällt - Kategorie 1</t>
  </si>
  <si>
    <t>Filterstaub mit Ausnahme desjenigen, der unter 10 09 09 fällt - Kategorie 2</t>
  </si>
  <si>
    <t>10 09 11*</t>
  </si>
  <si>
    <t>andere Teilchen, die gefährliche Stoffe enthalten</t>
  </si>
  <si>
    <t>10 09 13*</t>
  </si>
  <si>
    <t>Abfälle von Bindemitteln, die gefährliche Stoffe enthalten</t>
  </si>
  <si>
    <t>Abfälle von Bindemitteln mit Ausnahme derjenigen, die unter 10 09 13 fallen</t>
  </si>
  <si>
    <t>10 10</t>
  </si>
  <si>
    <t>Abfälle vom Gießen von Nichteisenmetallen</t>
  </si>
  <si>
    <t>10 10 05*</t>
  </si>
  <si>
    <t>Gießformen und -sande vor dem Gießen mit Ausnahme derjenigen, die unter 10 10 05 fallen - Kategorie 1</t>
  </si>
  <si>
    <t>Gießformen und -sande vor dem Gießen mit Ausnahme derjenigen, die unter 10 10 05 fallen - Kategorie 2</t>
  </si>
  <si>
    <t>10 10 07*</t>
  </si>
  <si>
    <t>Gießformen und -sande nach dem Gießen mit Ausnahme derjenigen, die unter 10 10 07 fallen - Kategorie 1</t>
  </si>
  <si>
    <t>Gießformen und -sande nach dem Gießen mit Ausnahme derjenigen, die unter 10 10 07 fallen - Kategorie 2</t>
  </si>
  <si>
    <t>10 10 09*</t>
  </si>
  <si>
    <t>Filterstaub mit Ausnahme desjenigen, der unter 10 10 09 fällt - Kategorie 1</t>
  </si>
  <si>
    <t>Filterstaub mit Ausnahme desjenigen, der unter 10 10 09 fällt - Kategorie 2</t>
  </si>
  <si>
    <t>10 10 11*</t>
  </si>
  <si>
    <t>10 10 13*</t>
  </si>
  <si>
    <t>Abfälle von Bindemitteln mit Ausnahme derjenigen, die unter 101013 fallen</t>
  </si>
  <si>
    <t>10 11</t>
  </si>
  <si>
    <t>Abfälle aus der Herstellung von Glas und Glaserzeugnissen</t>
  </si>
  <si>
    <t>Glasfaserabfall - Kategorie 1</t>
  </si>
  <si>
    <t>Glasfaserabfall - Kategorie 2</t>
  </si>
  <si>
    <t>10 11 09*</t>
  </si>
  <si>
    <t>Gemengeabfall mit gefährlichen Stoffen vor dem Schmelzen</t>
  </si>
  <si>
    <t>Gemengeabfall vor dem Schmelzen mit Ausnahme desjenigen, der unter 10 11 09 fällt</t>
  </si>
  <si>
    <t>10 11 11*</t>
  </si>
  <si>
    <t>Glasabfall mit Ausnahme desjenigen, das unter 10 11 11 fällt - Kategorie 1</t>
  </si>
  <si>
    <t>Glasabfall mit Ausnahme desjenigen, das unter 10 11 11 fällt - Kategorie 2</t>
  </si>
  <si>
    <t>10 11 13*</t>
  </si>
  <si>
    <t>Glaspolier- und Glasschleifschlämme, die gefährliche Stoffe enthalten</t>
  </si>
  <si>
    <t>Glaspolier- und Glasschleifschlämme mit Ausnahme derjenigen, die unter 10 11 13 fallen - Kategorie 1</t>
  </si>
  <si>
    <t>Glaspolier- und Glasschleifschlämme mit Ausnahme derjenigen, die unter 10 11 13 fallen - Kategorie 2</t>
  </si>
  <si>
    <t>10 11 15*</t>
  </si>
  <si>
    <t>feste Abfälle der Abgasbehandlung, die gefährliche Stoffe enthalten</t>
  </si>
  <si>
    <t>feste Abfälle aus der Abgasbehandlung mit Ausnahme derjenigen, die unter 10 11 15 fallen</t>
  </si>
  <si>
    <t>10 11 17*</t>
  </si>
  <si>
    <t>Schlämme und Filterkuchen aus der Abgasbehandlung mit Ausnahme derjenigen, die unter 10 11 17 fallen - Kategorie 1</t>
  </si>
  <si>
    <t>Schlämme und Filterkuchen aus der Abgasbehandlung mit Ausnahme derjenigen, die unter 10 11 17 fallen - Kategorie 2</t>
  </si>
  <si>
    <t>10 11 19*</t>
  </si>
  <si>
    <t>feste Abfälle aus der betriebseigenen Abwasserbehandlung, die gefährliche Stoffe enthalten</t>
  </si>
  <si>
    <t>feste Abfälle aus der betrieblichen Abwasserbehandlung mit Ausnahme derjenigen, die unter 10 11 19 fallen</t>
  </si>
  <si>
    <t>10 12</t>
  </si>
  <si>
    <t>Abfälle aus der Herstellung von Keramikerzeugnissen und keramischen Baustoffen wie Ziegeln, Fliesen und Steinzeug</t>
  </si>
  <si>
    <t>Rohmischungen vor dem Brennen</t>
  </si>
  <si>
    <t>verworfene Formen</t>
  </si>
  <si>
    <t>Abfälle aus Keramikerzeugnissen, Ziegeln, Fliesen und Steinzeug (nach dem Brennen) - Kategorie 1</t>
  </si>
  <si>
    <t>Abfälle aus Keramikerzeugnissen, Ziegeln, Fliesen und Steinzeug (nach dem Brennen) - Kategorie 2</t>
  </si>
  <si>
    <t>10 12 09*</t>
  </si>
  <si>
    <t>feste Abfälle aus der Abgasbehandlung, die gefährlich Stoffe enthalten</t>
  </si>
  <si>
    <t>feste Abfälle aus der Abgasbehandlung mit Ausnahme derjenigen, die unter 10 12 09 fallen</t>
  </si>
  <si>
    <t>10 12 11*</t>
  </si>
  <si>
    <t>Glasurabfälle, die Schwermetalle enthalten</t>
  </si>
  <si>
    <t>Glasurabfälle mit Ausnahme derjenigen, die unter 10 12 11 fallen</t>
  </si>
  <si>
    <t>Schlämme aus der betriebseigenen Abwasserbehandlung - Kategorie 1</t>
  </si>
  <si>
    <t>Schlämme aus der betriebseigenen Abwasserbehandlung - Kategorie 2</t>
  </si>
  <si>
    <t>Abfälle a. n. g. - Kategorie 3</t>
  </si>
  <si>
    <t>Abfälle a. n. g. - Kategorie 4</t>
  </si>
  <si>
    <t>10 13</t>
  </si>
  <si>
    <t>Abfälle aus der Herstellung von Zement, Branntkalk, Gips und Erzeugnissen aus diesen</t>
  </si>
  <si>
    <t>Abfälle aus der Kalzinierung und Hydratisierung von Branntkalk</t>
  </si>
  <si>
    <t>Teilchen und Staub (außer 10 13 12 und 10 13 13) - Kategorie 1</t>
  </si>
  <si>
    <t>Teilchen und Staub (außer 10 13 12 und 10 13 13) - Kategorie 2</t>
  </si>
  <si>
    <t>Teilchen und Staub (außer 10 13 12 und 10 13 13) - Kategorie 3</t>
  </si>
  <si>
    <t>Teilchen und Staub (außer 10 13 12 und 10 13 13) - Kategorie 4</t>
  </si>
  <si>
    <t>Abfälle aus der Herstellung von Asbestzement mit Ausnahme derjenigen, die unter 10 13 09 fallen - Kategorie 1</t>
  </si>
  <si>
    <t>Abfälle aus der Herstellung von Asbestzement mit Ausnahme derjenigen, die unter 10 13 09 fallen - Kategorie 2</t>
  </si>
  <si>
    <t>Abfälle aus der Herstellung anderer Verbundstoffe auf Zementbasis mit Ausnahme derjenigen, die unter 10 13 09 und 10 13 10 fallen - Kategorie 1</t>
  </si>
  <si>
    <t>Abfälle aus der Herstellung anderer Verbundstoffe auf Zementbasis mit Ausnahme derjenigen, die unter 10 13 09 und 10 13 10 fallen - Kategorie 2</t>
  </si>
  <si>
    <t>10 13 12*</t>
  </si>
  <si>
    <t>feste Abfälle aus der Abgasbehandlung mit  Ausnahme derjenigen, die unter 10 13 12 fallen</t>
  </si>
  <si>
    <t>Betonabfälle und Betonschlämme - Kategorie 1</t>
  </si>
  <si>
    <t>Betonabfälle und Betonschlämme - Kategorie 2</t>
  </si>
  <si>
    <t>Betonabfälle und Betonschlämme - Kategorie 3</t>
  </si>
  <si>
    <t>Betonabfälle und Betonschlämme - Kategorie 4</t>
  </si>
  <si>
    <t>10 14</t>
  </si>
  <si>
    <t>Abfälle aus Krematorien</t>
  </si>
  <si>
    <t>10 14 01*</t>
  </si>
  <si>
    <t>quecksilberhaltige Abfälle aus der Gasreinigung</t>
  </si>
  <si>
    <t>11 01</t>
  </si>
  <si>
    <t>Abfälle aus der chemischen Oberflächenbearbeitung und Beschichtung von Metallen und anderen Werkstoffen (z. B. Galvanik, Verzinkung, Beizen, Ätzen, Phosphatieren, alkalisches Entfetten und Anodisierung)</t>
  </si>
  <si>
    <t>11 01 05*</t>
  </si>
  <si>
    <t>saure Beizlösungen</t>
  </si>
  <si>
    <t>11 01 06*</t>
  </si>
  <si>
    <t>Säuren a.n.g.</t>
  </si>
  <si>
    <t>11 01 07*</t>
  </si>
  <si>
    <t>alkalische Beizlösungen</t>
  </si>
  <si>
    <t>11 01 08*</t>
  </si>
  <si>
    <t>Phosphatierschlämme</t>
  </si>
  <si>
    <t>11 01 09*</t>
  </si>
  <si>
    <t>Schlämme und Filterkuchen, die gefährliche Stoffe enthalten - Kategorie 1</t>
  </si>
  <si>
    <t>Schlämme und Filterkuchen, die gefährliche Stoffe enthalten - Kategorie 2</t>
  </si>
  <si>
    <t>Schlämme und Filterkuchen mit Ausnahme derjenigen, die unter 11 01 09 fallen - Kategorie 1</t>
  </si>
  <si>
    <t>Schlämme und Filterkuchen mit Ausnahme derjenigen, die unter 11 01 09 fallen - Kategorie 2</t>
  </si>
  <si>
    <t>Schlämme und Filterkuchen mit Ausnahme derjenigen, die unter 11 01 09 fallen - Kategorie 3</t>
  </si>
  <si>
    <t>Schlämme und Filterkuchen mit Ausnahme derjenigen, die unter 11 01 09 fallen - Kategorie 4</t>
  </si>
  <si>
    <t>11 01 13*</t>
  </si>
  <si>
    <t>Abfälle aus der Entfettung, die gefährliche Stoffe enthalten</t>
  </si>
  <si>
    <t>Abfälle aus der Entfettung mit Ausnahme derjenigen, die unter 11 01 13 fallen</t>
  </si>
  <si>
    <t>11 01 16*</t>
  </si>
  <si>
    <t>gesättigte oder verbrauchte Ionenaustauscherharze</t>
  </si>
  <si>
    <t>11 01 98*</t>
  </si>
  <si>
    <t xml:space="preserve">andere Abfälle, die gefährliche Stoffe enthalten </t>
  </si>
  <si>
    <t>11 02</t>
  </si>
  <si>
    <t>Abfälle aus Prozessen der Nichteisen-Hydrometallurgie</t>
  </si>
  <si>
    <t>11 02 02*</t>
  </si>
  <si>
    <t>Schlämme aus der Zink-Hydrometallurgie (einschließlich Jarosit, Goethit)</t>
  </si>
  <si>
    <t>Abfälle aus der Herstellung von Anoden für wässrige elektrolytische Prozesse</t>
  </si>
  <si>
    <t>11 02 05*</t>
  </si>
  <si>
    <t>Abfälle aus Prozessen der Kupfer-Hydrometallurgie, die gefährliche Stoffe enthalten</t>
  </si>
  <si>
    <t>Abfälle aus Prozessen der Kupfer-Hydrometallurgie mit Ausnahme derjenigen, die unter 11 02 05 fallen</t>
  </si>
  <si>
    <t>11 02 07*</t>
  </si>
  <si>
    <t>11 03</t>
  </si>
  <si>
    <t>Schlämme und Feststoffe aus Härteprozessen</t>
  </si>
  <si>
    <t>andere Abfälle</t>
  </si>
  <si>
    <t>11 05</t>
  </si>
  <si>
    <t>Abfälle aus Prozessen  der thermischen Verzinkung</t>
  </si>
  <si>
    <t>Hartzink</t>
  </si>
  <si>
    <t>Zinkasche</t>
  </si>
  <si>
    <t>11 05 03*</t>
  </si>
  <si>
    <t>11 05 04*</t>
  </si>
  <si>
    <t>gebrauchte Flussmittel</t>
  </si>
  <si>
    <t>Abfälle aus Prozessen der mechanischen Formgebung sowie der physikalischen und mechanischen Oberflächenbearbeitung von Metallen und Kunststoffen</t>
  </si>
  <si>
    <t>12 01</t>
  </si>
  <si>
    <t>Eisenfeil- und -drehspäne</t>
  </si>
  <si>
    <t>NE-Metallfeil- und -drehspäne</t>
  </si>
  <si>
    <t>NE-Metallstaub und -teilchen - Kategorie 1</t>
  </si>
  <si>
    <t>NE-Metallstaub und -teilchen - Kategorie 2</t>
  </si>
  <si>
    <t>Kunststoffspäne und -drehspäne</t>
  </si>
  <si>
    <t>12 01 12*</t>
  </si>
  <si>
    <t>gebrauchte Wachse und Fette</t>
  </si>
  <si>
    <t>Schweißabfälle</t>
  </si>
  <si>
    <t>12 01 14*</t>
  </si>
  <si>
    <t>Bearbeitungsschlämme, die gefährliche Stoffe enthalten</t>
  </si>
  <si>
    <t>Bearbeitungsschlämme mit Ausnahme derjenigen, die unter 12 01 14 fallen</t>
  </si>
  <si>
    <t>12 01 16*</t>
  </si>
  <si>
    <t>Strahlmittelabfälle, die gefährliche Stoffe enthalten</t>
  </si>
  <si>
    <t>Strahlmittelabfälle mit Ausnahme derjenigen, die unter 12 01 16 fallen - Kategorie 1</t>
  </si>
  <si>
    <t>Strahlmittelabfälle mit Ausnahme derjenigen, die unter 12 01 16 fallen - Kategorie 2</t>
  </si>
  <si>
    <t>12 01 18*</t>
  </si>
  <si>
    <t>ölhaltige Metallschlämme (Schleif-, Hon- und Läppschlämme)</t>
  </si>
  <si>
    <t>12 01 20*</t>
  </si>
  <si>
    <t>gebrauchte Hon- und Schleifmittel, die gefährliche Stoffe enthalten</t>
  </si>
  <si>
    <t>gebrauchte Hon- und Schleifmittel mit Ausnahme derjenigen, die unter 12 01 20 fallen</t>
  </si>
  <si>
    <t>13 02</t>
  </si>
  <si>
    <t>Abfälle von Maschinen-, Getriebe- und Schmierölen</t>
  </si>
  <si>
    <t>13 02 05*</t>
  </si>
  <si>
    <t>nichtchlorierte Maschinen-, Getriebe- und Schmieröle auf Mineralölbasis</t>
  </si>
  <si>
    <t>13 02 06*</t>
  </si>
  <si>
    <t>synthetische Maschinen-, Getriebe- und Schmieröle</t>
  </si>
  <si>
    <t>13 02 07*</t>
  </si>
  <si>
    <t>biologisch leicht abbaubare Maschinen-, Getriebe- und Schmieröle</t>
  </si>
  <si>
    <t>13 02 08*</t>
  </si>
  <si>
    <t>andere Maschinen-, Getriebe- und Schmieröle</t>
  </si>
  <si>
    <t>13 05</t>
  </si>
  <si>
    <t>Inhalte von Öl-/Wasserabscheidern</t>
  </si>
  <si>
    <t>13 05 03*</t>
  </si>
  <si>
    <t>Schlämme aus Einlaufschächten</t>
  </si>
  <si>
    <t>13 05 08*</t>
  </si>
  <si>
    <t>Abfallgemische aus Sandfanganlagen und Öl -/Wasserabscheidern</t>
  </si>
  <si>
    <t>14 06</t>
  </si>
  <si>
    <t>Abfälle aus organischen Lösemitteln, Kühlmitteln sowie Schaum- und Aerosoltreibgasen</t>
  </si>
  <si>
    <t>14 06 01*</t>
  </si>
  <si>
    <t>Fluorchlorkohlenwasserstoffe, H-FCKW, H-FKW</t>
  </si>
  <si>
    <t>14 06 02*</t>
  </si>
  <si>
    <t>andere halogenierte Lösemittel und Lösemittelgemische</t>
  </si>
  <si>
    <t>14 06 03*</t>
  </si>
  <si>
    <t xml:space="preserve">andere Lösemittel und Lösemittelgemische </t>
  </si>
  <si>
    <t>Verpackungen, Aufsaugmassen, Wischtücher, Filtermaterialien und Schutzkleidung (a. n. g.)</t>
  </si>
  <si>
    <t>15 01</t>
  </si>
  <si>
    <t>Verpackungen (einschließlich getrennt gesammelter kommunaler Verpackungsabfälle)</t>
  </si>
  <si>
    <t>Verpackungen aus Papier und Pappe</t>
  </si>
  <si>
    <t>Verpackungen aus Kunststoff</t>
  </si>
  <si>
    <t>Verpackungen aus Holz</t>
  </si>
  <si>
    <t>Verpackungen aus Metall</t>
  </si>
  <si>
    <t>Verbundverpackungen</t>
  </si>
  <si>
    <t>gemischte Verpackungen</t>
  </si>
  <si>
    <t>Verpackungen aus Glas</t>
  </si>
  <si>
    <t>Verpackungen aus Textilien</t>
  </si>
  <si>
    <t>15 01 10*</t>
  </si>
  <si>
    <t>Verpackungen, die Rückstände gefährlicher Stoffe enthalten oder durch gefährliche Stoffe verunreinigt sind</t>
  </si>
  <si>
    <t>15 01 11*</t>
  </si>
  <si>
    <t>Verpackungen aus Metall, die eine gefährliche feste poröse Matrix (z.B. Asbest) enthalten, einschl. geleerter Druckbehältnisse</t>
  </si>
  <si>
    <t>15 02</t>
  </si>
  <si>
    <t>Aufsaug- und Filtermaterialien, Wischtücher und Schutzkleidung</t>
  </si>
  <si>
    <t>15 02 02*</t>
  </si>
  <si>
    <t>Aufsaug- und Filtermaterialien, Wischtücher und Schutzkleidung, die mit gefährlichen Stoffen verunreinigt sind</t>
  </si>
  <si>
    <t>Rotschlamm aus der Aluminiumoxidherstellung mit Ausnahme von Abfällen, die unter 01 03 10 fallen</t>
  </si>
  <si>
    <t>01 03 10*</t>
  </si>
  <si>
    <t xml:space="preserve">Rotschlamm aus der Aluminiumoxidherstellung, der gefährliche Stoffe enthält, mit Ausnahme der unter 01 03 07 genannten Abfälle </t>
  </si>
  <si>
    <t>(Abfallart bzw. Bezeichnung)</t>
  </si>
  <si>
    <t>ASN</t>
  </si>
  <si>
    <t>Elektrische und elektronische Geräte und deren Bauteile</t>
  </si>
  <si>
    <t>Abfälle aus HZVA von phosphorhaltigen Chemikalien und aus der Phosphorchemie</t>
  </si>
  <si>
    <t xml:space="preserve">Reaktionsabfälle auf Calziumbasis, die gefährliche Stoffe enthalten oder durch gefährliche Stoffe verunreinigt sind </t>
  </si>
  <si>
    <t>Reaktionsabfälle auf Calziumbasis mit Ausnahme derjenigen, die unter 06 09 03 fallen</t>
  </si>
  <si>
    <t>Abfälle aus anorganisch-chemischen Prozessen a. n. g.</t>
  </si>
  <si>
    <t>Abfälle aus Herstellung, Zubereitung, Vertrieb und Anwendung (HZVA) von Beschichtungen (Farben, Lacke, Email), Klebstoffen, Dichtmassen und Druckfarben</t>
  </si>
  <si>
    <t>andere Teilchen und Staub (einschließlich Kugelmühlenstaub) mit Ausnahme derjenigen, die unter 10 03 21 fallen - Kategorie 1</t>
  </si>
  <si>
    <t>andere Teilchen und Staub (einschließlich Kugelmühlenstaub) mit Ausnahme derjenigen, die unter 10 03 21 fallen - Kategorie 2</t>
  </si>
  <si>
    <t>Abfälle aus der Anodenherstellung, die Kohlenstoff enthalten, mit Ausnahme derjenigen, die unter 10 08 12 fallen</t>
  </si>
  <si>
    <t>andere Teilchen mit Ausnahme derjenigen, die unter 10 09 11 fallen</t>
  </si>
  <si>
    <t>andere Teilchen mit Ausnahme derjenigen, die unter 10 10 11 fallen</t>
  </si>
  <si>
    <t>Glasabfall in kleinen Teilchen und Glasstaub, die Schwermetalle enthalten (z. B. aus Kathodenstrahlröhren) - Kategorie 1</t>
  </si>
  <si>
    <t>Glasabfall in kleinen Teilchen und Glasstaub, die Schwermetalle enthalten (z. B. aus Kathodenstrahlröhren) - Kategorie 2</t>
  </si>
  <si>
    <t>Abfälle aus der chemischen Oberflächen- bearbeitung und Beschichtung von Metallen und anderen Werkstoffen;  Nichteisenhydrometallurgie</t>
  </si>
  <si>
    <t>Eisenstaub und -teilchen - Kategorie 1</t>
  </si>
  <si>
    <r>
      <t>Eisenstaub und -teilchen - Kategorie 2</t>
    </r>
    <r>
      <rPr>
        <sz val="11"/>
        <color theme="1"/>
        <rFont val="Calibri"/>
        <family val="2"/>
        <scheme val="minor"/>
      </rPr>
      <t/>
    </r>
  </si>
  <si>
    <r>
      <t>Eisenstaub und -teilchen - Kategorie 3</t>
    </r>
    <r>
      <rPr>
        <sz val="11"/>
        <color theme="1"/>
        <rFont val="Calibri"/>
        <family val="2"/>
        <scheme val="minor"/>
      </rPr>
      <t/>
    </r>
  </si>
  <si>
    <r>
      <t>Eisenstaub und -teilchen - Kategorie 4</t>
    </r>
    <r>
      <rPr>
        <sz val="11"/>
        <color theme="1"/>
        <rFont val="Calibri"/>
        <family val="2"/>
        <scheme val="minor"/>
      </rPr>
      <t/>
    </r>
  </si>
  <si>
    <t>Ölabfälle und Abfälle aus flüssigen Brennstoffen (außer Speiseöle und Ölabfälle, die unter Kapitel 05, 12  oder 19 fallen)</t>
  </si>
  <si>
    <t>Abfälle aus organischen Lösemitteln, Kühlmitteln und Treibgasen (außer Abfälle, die unter Kapitel 07 oder 08 fallen)</t>
  </si>
  <si>
    <t>gefährliche Bauteile enthaltende gebrauchte Geräte mit Ausnahme derjenigen, die unter 16 02 09 bis 16 02 12 fallen</t>
  </si>
  <si>
    <t>aus gebrauchten Geräten entfernte gefährliche Bauteile</t>
  </si>
  <si>
    <t>aus gebrauchten Geräten entfernte Bauteile mit Ausnahme derjenigen, die unter 16 02 15 fallen</t>
  </si>
  <si>
    <t>Fliesen und Keramik - Kategorie 1</t>
  </si>
  <si>
    <t>Fliesen und Keramik - Kategorie 2</t>
  </si>
  <si>
    <t>als gefährlich eingestufte teilweise stabilisierte Abfälle, mit Ausnahme derjenigen, die unter 19 03 08 fallen</t>
  </si>
  <si>
    <t>Schlämme aus einer anderen Behandlung von industriellen Abwasser, die gefährliche Stoffe enthalten</t>
  </si>
  <si>
    <t>= Recyclinghof und Umladeanlage Wambel</t>
  </si>
  <si>
    <t>Grundlage der Einstufung von Abfälle über ASN ist das europäische Abfallartenverzeichnis (AVV) gemäß der Abfallverzeichnis-Verordnung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</si>
</sst>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#\ ##\ ##"/>
    <numFmt numFmtId="165" formatCode="#,##0.00\ &quot;€/t&quot;"/>
    <numFmt numFmtId="166" formatCode="0#"/>
    <numFmt numFmtId="167" formatCode="0#\ ##\ ##\ "/>
    <numFmt numFmtId="168" formatCode="##\ ##\ ##"/>
    <numFmt numFmtId="169" formatCode="0.0%"/>
    <numFmt numFmtId="170" formatCode="_-* #,##0.00\ [$€-1]_-;\-* #,##0.00\ [$€-1]_-;_-* &quot;-&quot;??\ [$€-1]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87">
    <xf numFmtId="0" fontId="0" fillId="0" borderId="0" xfId="0"/>
    <xf numFmtId="164" fontId="2" fillId="0" borderId="1" xfId="1" applyNumberFormat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5" xfId="1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5" xfId="1" applyFont="1" applyFill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3" borderId="5" xfId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0" xfId="0" applyNumberFormat="1" applyFont="1" applyFill="1" applyBorder="1" applyAlignment="1">
      <alignment vertical="center"/>
    </xf>
    <xf numFmtId="0" fontId="1" fillId="0" borderId="5" xfId="1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" fillId="0" borderId="8" xfId="1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quotePrefix="1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/>
    </xf>
    <xf numFmtId="165" fontId="1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165" fontId="1" fillId="5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66" fontId="2" fillId="3" borderId="20" xfId="1" applyNumberFormat="1" applyFont="1" applyFill="1" applyBorder="1" applyAlignment="1">
      <alignment horizontal="left" vertical="center"/>
    </xf>
    <xf numFmtId="167" fontId="2" fillId="3" borderId="5" xfId="1" applyNumberFormat="1" applyFont="1" applyFill="1" applyBorder="1" applyAlignment="1">
      <alignment horizontal="left" vertical="center"/>
    </xf>
    <xf numFmtId="164" fontId="1" fillId="0" borderId="5" xfId="1" applyNumberFormat="1" applyFont="1" applyFill="1" applyBorder="1" applyAlignment="1">
      <alignment horizontal="left" vertical="center"/>
    </xf>
    <xf numFmtId="166" fontId="2" fillId="3" borderId="5" xfId="1" applyNumberFormat="1" applyFont="1" applyFill="1" applyBorder="1" applyAlignment="1">
      <alignment horizontal="left" vertical="center"/>
    </xf>
    <xf numFmtId="167" fontId="1" fillId="0" borderId="5" xfId="1" applyNumberFormat="1" applyFont="1" applyFill="1" applyBorder="1" applyAlignment="1">
      <alignment horizontal="left" vertical="center"/>
    </xf>
    <xf numFmtId="164" fontId="2" fillId="2" borderId="5" xfId="1" applyNumberFormat="1" applyFont="1" applyFill="1" applyBorder="1" applyAlignment="1">
      <alignment horizontal="left" vertical="center"/>
    </xf>
    <xf numFmtId="166" fontId="2" fillId="2" borderId="5" xfId="1" applyNumberFormat="1" applyFont="1" applyFill="1" applyBorder="1" applyAlignment="1">
      <alignment horizontal="left" vertical="center"/>
    </xf>
    <xf numFmtId="166" fontId="1" fillId="0" borderId="5" xfId="1" applyNumberFormat="1" applyFont="1" applyFill="1" applyBorder="1" applyAlignment="1">
      <alignment horizontal="left" vertical="center"/>
    </xf>
    <xf numFmtId="167" fontId="2" fillId="2" borderId="5" xfId="1" applyNumberFormat="1" applyFont="1" applyFill="1" applyBorder="1" applyAlignment="1">
      <alignment horizontal="left" vertical="center"/>
    </xf>
    <xf numFmtId="0" fontId="2" fillId="3" borderId="5" xfId="1" applyNumberFormat="1" applyFont="1" applyFill="1" applyBorder="1" applyAlignment="1">
      <alignment horizontal="left" vertical="center"/>
    </xf>
    <xf numFmtId="0" fontId="1" fillId="0" borderId="5" xfId="1" applyNumberFormat="1" applyFont="1" applyFill="1" applyBorder="1" applyAlignment="1">
      <alignment horizontal="left" vertical="center"/>
    </xf>
    <xf numFmtId="168" fontId="1" fillId="0" borderId="5" xfId="1" applyNumberFormat="1" applyFont="1" applyFill="1" applyBorder="1" applyAlignment="1">
      <alignment horizontal="left" vertical="center"/>
    </xf>
    <xf numFmtId="164" fontId="1" fillId="0" borderId="8" xfId="1" applyNumberFormat="1" applyFont="1" applyFill="1" applyBorder="1" applyAlignment="1">
      <alignment horizontal="left" vertical="center"/>
    </xf>
    <xf numFmtId="164" fontId="1" fillId="0" borderId="10" xfId="1" applyNumberFormat="1" applyFont="1" applyFill="1" applyBorder="1" applyAlignment="1">
      <alignment horizontal="left" vertical="center"/>
    </xf>
    <xf numFmtId="0" fontId="1" fillId="0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right" vertical="center"/>
    </xf>
    <xf numFmtId="0" fontId="1" fillId="2" borderId="23" xfId="0" applyFont="1" applyFill="1" applyBorder="1" applyAlignment="1">
      <alignment horizontal="right" vertical="center"/>
    </xf>
    <xf numFmtId="165" fontId="1" fillId="0" borderId="24" xfId="0" applyNumberFormat="1" applyFont="1" applyFill="1" applyBorder="1" applyAlignment="1">
      <alignment horizontal="right" vertical="center"/>
    </xf>
    <xf numFmtId="0" fontId="1" fillId="2" borderId="24" xfId="0" applyFont="1" applyFill="1" applyBorder="1" applyAlignment="1">
      <alignment horizontal="right" vertical="center"/>
    </xf>
    <xf numFmtId="165" fontId="2" fillId="2" borderId="24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right" vertical="center"/>
    </xf>
    <xf numFmtId="0" fontId="1" fillId="2" borderId="24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right" vertical="center" textRotation="90"/>
    </xf>
    <xf numFmtId="0" fontId="1" fillId="2" borderId="4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center" vertical="center"/>
    </xf>
    <xf numFmtId="165" fontId="3" fillId="0" borderId="21" xfId="0" applyNumberFormat="1" applyFont="1" applyFill="1" applyBorder="1" applyAlignment="1">
      <alignment horizontal="right" vertical="center" textRotation="90"/>
    </xf>
    <xf numFmtId="0" fontId="9" fillId="0" borderId="0" xfId="0" applyFont="1"/>
    <xf numFmtId="165" fontId="1" fillId="0" borderId="7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165" fontId="7" fillId="0" borderId="19" xfId="0" applyNumberFormat="1" applyFont="1" applyFill="1" applyBorder="1" applyAlignment="1">
      <alignment horizontal="right" vertical="center"/>
    </xf>
    <xf numFmtId="165" fontId="2" fillId="2" borderId="7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0" fontId="10" fillId="0" borderId="0" xfId="0" applyFont="1"/>
    <xf numFmtId="165" fontId="1" fillId="0" borderId="10" xfId="0" applyNumberFormat="1" applyFont="1" applyFill="1" applyBorder="1" applyAlignment="1">
      <alignment horizontal="right" vertical="center"/>
    </xf>
    <xf numFmtId="169" fontId="9" fillId="0" borderId="0" xfId="2" applyNumberFormat="1" applyFont="1"/>
    <xf numFmtId="4" fontId="1" fillId="0" borderId="0" xfId="0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</cellXfs>
  <cellStyles count="4">
    <cellStyle name="Euro" xfId="3"/>
    <cellStyle name="Prozent" xfId="2" builtinId="5"/>
    <cellStyle name="Standard" xfId="0" builtinId="0"/>
    <cellStyle name="Standard_EAK&gt;LAG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1"/>
  <sheetViews>
    <sheetView tabSelected="1" zoomScale="110" zoomScaleNormal="110" workbookViewId="0">
      <selection activeCell="C801" sqref="C801"/>
    </sheetView>
  </sheetViews>
  <sheetFormatPr baseColWidth="10" defaultColWidth="11.42578125" defaultRowHeight="15" outlineLevelRow="1" outlineLevelCol="1" x14ac:dyDescent="0.25"/>
  <cols>
    <col min="1" max="1" width="9.42578125" style="75" bestFit="1" customWidth="1"/>
    <col min="2" max="2" width="69.140625" style="75" customWidth="1"/>
    <col min="3" max="3" width="6.28515625" style="75" bestFit="1" customWidth="1"/>
    <col min="4" max="4" width="4.5703125" style="75" bestFit="1" customWidth="1"/>
    <col min="5" max="5" width="9.28515625" style="75" bestFit="1" customWidth="1"/>
    <col min="6" max="12" width="11.42578125" style="75" hidden="1" customWidth="1" outlineLevel="1"/>
    <col min="13" max="13" width="11.42578125" style="75" collapsed="1"/>
    <col min="14" max="16384" width="11.42578125" style="75"/>
  </cols>
  <sheetData>
    <row r="1" spans="1:7" ht="120" customHeight="1" thickBot="1" x14ac:dyDescent="0.3">
      <c r="A1" s="1" t="s">
        <v>1033</v>
      </c>
      <c r="B1" s="2" t="s">
        <v>1032</v>
      </c>
      <c r="C1" s="3" t="s">
        <v>400</v>
      </c>
      <c r="D1" s="3" t="s">
        <v>401</v>
      </c>
      <c r="E1" s="70" t="s">
        <v>402</v>
      </c>
      <c r="F1" s="74" t="s">
        <v>399</v>
      </c>
      <c r="G1" s="5"/>
    </row>
    <row r="2" spans="1:7" ht="38.25" x14ac:dyDescent="0.25">
      <c r="A2" s="47">
        <v>1</v>
      </c>
      <c r="B2" s="6" t="s">
        <v>403</v>
      </c>
      <c r="C2" s="7"/>
      <c r="D2" s="7"/>
      <c r="E2" s="71"/>
      <c r="F2" s="63"/>
      <c r="G2" s="5"/>
    </row>
    <row r="3" spans="1:7" ht="25.5" x14ac:dyDescent="0.25">
      <c r="A3" s="48" t="s">
        <v>404</v>
      </c>
      <c r="B3" s="8" t="s">
        <v>405</v>
      </c>
      <c r="C3" s="9"/>
      <c r="D3" s="9"/>
      <c r="E3" s="72"/>
      <c r="F3" s="64"/>
      <c r="G3" s="5"/>
    </row>
    <row r="4" spans="1:7" ht="25.5" x14ac:dyDescent="0.25">
      <c r="A4" s="49" t="s">
        <v>406</v>
      </c>
      <c r="B4" s="10" t="s">
        <v>407</v>
      </c>
      <c r="C4" s="11" t="s">
        <v>408</v>
      </c>
      <c r="D4" s="11" t="s">
        <v>409</v>
      </c>
      <c r="E4" s="76">
        <f t="shared" ref="E4:E12" si="0">VLOOKUP(D4,$A$879:$B$890,2)</f>
        <v>87</v>
      </c>
      <c r="F4" s="65"/>
      <c r="G4" s="5"/>
    </row>
    <row r="5" spans="1:7" x14ac:dyDescent="0.25">
      <c r="A5" s="49" t="s">
        <v>410</v>
      </c>
      <c r="B5" s="10" t="s">
        <v>411</v>
      </c>
      <c r="C5" s="11" t="s">
        <v>408</v>
      </c>
      <c r="D5" s="11" t="s">
        <v>409</v>
      </c>
      <c r="E5" s="76">
        <f t="shared" si="0"/>
        <v>87</v>
      </c>
      <c r="F5" s="65"/>
      <c r="G5" s="5"/>
    </row>
    <row r="6" spans="1:7" ht="25.5" x14ac:dyDescent="0.25">
      <c r="A6" s="49">
        <v>10306</v>
      </c>
      <c r="B6" s="10" t="s">
        <v>412</v>
      </c>
      <c r="C6" s="11" t="s">
        <v>408</v>
      </c>
      <c r="D6" s="11" t="s">
        <v>413</v>
      </c>
      <c r="E6" s="76">
        <f t="shared" si="0"/>
        <v>58.7</v>
      </c>
      <c r="F6" s="65"/>
      <c r="G6" s="5"/>
    </row>
    <row r="7" spans="1:7" ht="25.5" x14ac:dyDescent="0.25">
      <c r="A7" s="49" t="s">
        <v>414</v>
      </c>
      <c r="B7" s="10" t="s">
        <v>415</v>
      </c>
      <c r="C7" s="11" t="s">
        <v>408</v>
      </c>
      <c r="D7" s="11" t="s">
        <v>409</v>
      </c>
      <c r="E7" s="76">
        <f t="shared" si="0"/>
        <v>87</v>
      </c>
      <c r="F7" s="65"/>
      <c r="G7" s="5"/>
    </row>
    <row r="8" spans="1:7" ht="25.5" x14ac:dyDescent="0.25">
      <c r="A8" s="49">
        <v>10308</v>
      </c>
      <c r="B8" s="10" t="s">
        <v>416</v>
      </c>
      <c r="C8" s="11" t="s">
        <v>408</v>
      </c>
      <c r="D8" s="11" t="s">
        <v>417</v>
      </c>
      <c r="E8" s="76">
        <f t="shared" si="0"/>
        <v>73.7</v>
      </c>
      <c r="F8" s="65"/>
      <c r="G8" s="5"/>
    </row>
    <row r="9" spans="1:7" ht="25.5" x14ac:dyDescent="0.25">
      <c r="A9" s="49">
        <v>10309</v>
      </c>
      <c r="B9" s="10" t="s">
        <v>1029</v>
      </c>
      <c r="C9" s="11" t="s">
        <v>408</v>
      </c>
      <c r="D9" s="11" t="s">
        <v>417</v>
      </c>
      <c r="E9" s="76">
        <f t="shared" si="0"/>
        <v>73.7</v>
      </c>
      <c r="F9" s="65"/>
      <c r="G9" s="5"/>
    </row>
    <row r="10" spans="1:7" ht="25.5" x14ac:dyDescent="0.25">
      <c r="A10" s="49" t="s">
        <v>1030</v>
      </c>
      <c r="B10" s="10" t="s">
        <v>1031</v>
      </c>
      <c r="C10" s="11" t="s">
        <v>408</v>
      </c>
      <c r="D10" s="11" t="s">
        <v>440</v>
      </c>
      <c r="E10" s="76">
        <f t="shared" si="0"/>
        <v>112.2</v>
      </c>
      <c r="F10" s="65"/>
      <c r="G10" s="5"/>
    </row>
    <row r="11" spans="1:7" x14ac:dyDescent="0.25">
      <c r="A11" s="49">
        <v>10399</v>
      </c>
      <c r="B11" s="10" t="s">
        <v>418</v>
      </c>
      <c r="C11" s="11" t="s">
        <v>408</v>
      </c>
      <c r="D11" s="11" t="s">
        <v>413</v>
      </c>
      <c r="E11" s="76">
        <f t="shared" si="0"/>
        <v>58.7</v>
      </c>
      <c r="F11" s="65"/>
      <c r="G11" s="5"/>
    </row>
    <row r="12" spans="1:7" x14ac:dyDescent="0.25">
      <c r="A12" s="49">
        <v>10399</v>
      </c>
      <c r="B12" s="10" t="s">
        <v>419</v>
      </c>
      <c r="C12" s="11" t="s">
        <v>408</v>
      </c>
      <c r="D12" s="11" t="s">
        <v>417</v>
      </c>
      <c r="E12" s="76">
        <f t="shared" si="0"/>
        <v>73.7</v>
      </c>
      <c r="F12" s="65"/>
      <c r="G12" s="5"/>
    </row>
    <row r="13" spans="1:7" ht="25.5" x14ac:dyDescent="0.25">
      <c r="A13" s="48" t="s">
        <v>420</v>
      </c>
      <c r="B13" s="8" t="s">
        <v>421</v>
      </c>
      <c r="C13" s="12"/>
      <c r="D13" s="12"/>
      <c r="E13" s="77"/>
      <c r="F13" s="66"/>
      <c r="G13" s="13"/>
    </row>
    <row r="14" spans="1:7" ht="25.5" x14ac:dyDescent="0.25">
      <c r="A14" s="49" t="s">
        <v>422</v>
      </c>
      <c r="B14" s="10" t="s">
        <v>423</v>
      </c>
      <c r="C14" s="11" t="s">
        <v>408</v>
      </c>
      <c r="D14" s="11" t="s">
        <v>409</v>
      </c>
      <c r="E14" s="76">
        <f t="shared" ref="E14:E23" si="1">VLOOKUP(D14,$A$879:$B$890,2)</f>
        <v>87</v>
      </c>
      <c r="F14" s="65"/>
      <c r="G14" s="5"/>
    </row>
    <row r="15" spans="1:7" ht="25.5" x14ac:dyDescent="0.25">
      <c r="A15" s="49">
        <v>10408</v>
      </c>
      <c r="B15" s="10" t="s">
        <v>424</v>
      </c>
      <c r="C15" s="11" t="s">
        <v>408</v>
      </c>
      <c r="D15" s="11" t="s">
        <v>425</v>
      </c>
      <c r="E15" s="76">
        <f t="shared" si="1"/>
        <v>26.7</v>
      </c>
      <c r="F15" s="65"/>
      <c r="G15" s="5"/>
    </row>
    <row r="16" spans="1:7" ht="25.5" x14ac:dyDescent="0.25">
      <c r="A16" s="49">
        <v>10408</v>
      </c>
      <c r="B16" s="10" t="s">
        <v>426</v>
      </c>
      <c r="C16" s="11" t="s">
        <v>408</v>
      </c>
      <c r="D16" s="11" t="s">
        <v>413</v>
      </c>
      <c r="E16" s="76">
        <f t="shared" si="1"/>
        <v>58.7</v>
      </c>
      <c r="F16" s="65"/>
      <c r="G16" s="5"/>
    </row>
    <row r="17" spans="1:7" x14ac:dyDescent="0.25">
      <c r="A17" s="49">
        <v>10409</v>
      </c>
      <c r="B17" s="14" t="s">
        <v>427</v>
      </c>
      <c r="C17" s="11" t="s">
        <v>408</v>
      </c>
      <c r="D17" s="11" t="s">
        <v>425</v>
      </c>
      <c r="E17" s="76">
        <f t="shared" si="1"/>
        <v>26.7</v>
      </c>
      <c r="F17" s="65"/>
      <c r="G17" s="5"/>
    </row>
    <row r="18" spans="1:7" x14ac:dyDescent="0.25">
      <c r="A18" s="49">
        <v>10409</v>
      </c>
      <c r="B18" s="14" t="s">
        <v>428</v>
      </c>
      <c r="C18" s="11" t="s">
        <v>408</v>
      </c>
      <c r="D18" s="11" t="s">
        <v>413</v>
      </c>
      <c r="E18" s="76">
        <f t="shared" si="1"/>
        <v>58.7</v>
      </c>
      <c r="F18" s="65"/>
      <c r="G18" s="5"/>
    </row>
    <row r="19" spans="1:7" x14ac:dyDescent="0.25">
      <c r="A19" s="49">
        <v>10410</v>
      </c>
      <c r="B19" s="10" t="s">
        <v>429</v>
      </c>
      <c r="C19" s="11" t="s">
        <v>408</v>
      </c>
      <c r="D19" s="11" t="s">
        <v>417</v>
      </c>
      <c r="E19" s="76">
        <f t="shared" si="1"/>
        <v>73.7</v>
      </c>
      <c r="F19" s="65"/>
      <c r="G19" s="5"/>
    </row>
    <row r="20" spans="1:7" ht="25.5" x14ac:dyDescent="0.25">
      <c r="A20" s="49">
        <v>10413</v>
      </c>
      <c r="B20" s="10" t="s">
        <v>430</v>
      </c>
      <c r="C20" s="11" t="s">
        <v>408</v>
      </c>
      <c r="D20" s="11" t="s">
        <v>425</v>
      </c>
      <c r="E20" s="76">
        <f t="shared" si="1"/>
        <v>26.7</v>
      </c>
      <c r="F20" s="65"/>
      <c r="G20" s="5"/>
    </row>
    <row r="21" spans="1:7" ht="25.5" x14ac:dyDescent="0.25">
      <c r="A21" s="49">
        <v>10413</v>
      </c>
      <c r="B21" s="10" t="s">
        <v>431</v>
      </c>
      <c r="C21" s="11" t="s">
        <v>408</v>
      </c>
      <c r="D21" s="11" t="s">
        <v>413</v>
      </c>
      <c r="E21" s="76">
        <f t="shared" si="1"/>
        <v>58.7</v>
      </c>
      <c r="F21" s="65"/>
      <c r="G21" s="5"/>
    </row>
    <row r="22" spans="1:7" x14ac:dyDescent="0.25">
      <c r="A22" s="49">
        <v>10499</v>
      </c>
      <c r="B22" s="10" t="s">
        <v>418</v>
      </c>
      <c r="C22" s="11" t="s">
        <v>408</v>
      </c>
      <c r="D22" s="11" t="s">
        <v>413</v>
      </c>
      <c r="E22" s="76">
        <f t="shared" si="1"/>
        <v>58.7</v>
      </c>
      <c r="F22" s="65"/>
      <c r="G22" s="5"/>
    </row>
    <row r="23" spans="1:7" x14ac:dyDescent="0.25">
      <c r="A23" s="49">
        <v>10499</v>
      </c>
      <c r="B23" s="10" t="s">
        <v>419</v>
      </c>
      <c r="C23" s="11" t="s">
        <v>408</v>
      </c>
      <c r="D23" s="11" t="s">
        <v>417</v>
      </c>
      <c r="E23" s="76">
        <f t="shared" si="1"/>
        <v>73.7</v>
      </c>
      <c r="F23" s="65"/>
      <c r="G23" s="5"/>
    </row>
    <row r="24" spans="1:7" x14ac:dyDescent="0.25">
      <c r="A24" s="48" t="s">
        <v>432</v>
      </c>
      <c r="B24" s="8" t="s">
        <v>433</v>
      </c>
      <c r="C24" s="12"/>
      <c r="D24" s="12"/>
      <c r="E24" s="77"/>
      <c r="F24" s="66"/>
      <c r="G24" s="5"/>
    </row>
    <row r="25" spans="1:7" x14ac:dyDescent="0.25">
      <c r="A25" s="49">
        <v>10504</v>
      </c>
      <c r="B25" s="10" t="s">
        <v>434</v>
      </c>
      <c r="C25" s="11" t="s">
        <v>408</v>
      </c>
      <c r="D25" s="11" t="s">
        <v>435</v>
      </c>
      <c r="E25" s="76">
        <f t="shared" ref="E25:E36" si="2">VLOOKUP(D25,$A$879:$B$890,2)</f>
        <v>35.799999999999997</v>
      </c>
      <c r="F25" s="65"/>
      <c r="G25" s="5"/>
    </row>
    <row r="26" spans="1:7" x14ac:dyDescent="0.25">
      <c r="A26" s="49">
        <v>10504</v>
      </c>
      <c r="B26" s="10" t="s">
        <v>436</v>
      </c>
      <c r="C26" s="11" t="s">
        <v>408</v>
      </c>
      <c r="D26" s="11" t="s">
        <v>417</v>
      </c>
      <c r="E26" s="76">
        <f t="shared" si="2"/>
        <v>73.7</v>
      </c>
      <c r="F26" s="65"/>
      <c r="G26" s="5"/>
    </row>
    <row r="27" spans="1:7" x14ac:dyDescent="0.25">
      <c r="A27" s="49" t="s">
        <v>437</v>
      </c>
      <c r="B27" s="10" t="s">
        <v>438</v>
      </c>
      <c r="C27" s="11" t="s">
        <v>408</v>
      </c>
      <c r="D27" s="11" t="s">
        <v>409</v>
      </c>
      <c r="E27" s="76">
        <f t="shared" si="2"/>
        <v>87</v>
      </c>
      <c r="F27" s="65"/>
      <c r="G27" s="5"/>
    </row>
    <row r="28" spans="1:7" x14ac:dyDescent="0.25">
      <c r="A28" s="49" t="s">
        <v>437</v>
      </c>
      <c r="B28" s="10" t="s">
        <v>439</v>
      </c>
      <c r="C28" s="11" t="s">
        <v>408</v>
      </c>
      <c r="D28" s="61" t="s">
        <v>440</v>
      </c>
      <c r="E28" s="76">
        <f t="shared" si="2"/>
        <v>112.2</v>
      </c>
      <c r="F28" s="65"/>
      <c r="G28" s="5"/>
    </row>
    <row r="29" spans="1:7" ht="25.5" x14ac:dyDescent="0.25">
      <c r="A29" s="49" t="s">
        <v>441</v>
      </c>
      <c r="B29" s="15" t="s">
        <v>442</v>
      </c>
      <c r="C29" s="11" t="s">
        <v>408</v>
      </c>
      <c r="D29" s="11" t="s">
        <v>409</v>
      </c>
      <c r="E29" s="76">
        <f t="shared" si="2"/>
        <v>87</v>
      </c>
      <c r="F29" s="65"/>
      <c r="G29" s="5"/>
    </row>
    <row r="30" spans="1:7" ht="25.5" x14ac:dyDescent="0.25">
      <c r="A30" s="49" t="s">
        <v>441</v>
      </c>
      <c r="B30" s="15" t="s">
        <v>443</v>
      </c>
      <c r="C30" s="11" t="s">
        <v>408</v>
      </c>
      <c r="D30" s="11" t="s">
        <v>440</v>
      </c>
      <c r="E30" s="76">
        <f t="shared" si="2"/>
        <v>112.2</v>
      </c>
      <c r="F30" s="65"/>
      <c r="G30" s="5"/>
    </row>
    <row r="31" spans="1:7" ht="25.5" x14ac:dyDescent="0.25">
      <c r="A31" s="49">
        <v>10507</v>
      </c>
      <c r="B31" s="10" t="s">
        <v>444</v>
      </c>
      <c r="C31" s="11" t="s">
        <v>408</v>
      </c>
      <c r="D31" s="11" t="s">
        <v>413</v>
      </c>
      <c r="E31" s="76">
        <f t="shared" si="2"/>
        <v>58.7</v>
      </c>
      <c r="F31" s="65"/>
      <c r="G31" s="5"/>
    </row>
    <row r="32" spans="1:7" ht="25.5" x14ac:dyDescent="0.25">
      <c r="A32" s="49">
        <v>10507</v>
      </c>
      <c r="B32" s="10" t="s">
        <v>445</v>
      </c>
      <c r="C32" s="11" t="s">
        <v>408</v>
      </c>
      <c r="D32" s="11" t="s">
        <v>417</v>
      </c>
      <c r="E32" s="76">
        <f t="shared" si="2"/>
        <v>73.7</v>
      </c>
      <c r="F32" s="65"/>
      <c r="G32" s="5"/>
    </row>
    <row r="33" spans="1:12" ht="25.5" x14ac:dyDescent="0.25">
      <c r="A33" s="49">
        <v>10508</v>
      </c>
      <c r="B33" s="10" t="s">
        <v>446</v>
      </c>
      <c r="C33" s="11" t="s">
        <v>408</v>
      </c>
      <c r="D33" s="11" t="s">
        <v>413</v>
      </c>
      <c r="E33" s="76">
        <f t="shared" si="2"/>
        <v>58.7</v>
      </c>
      <c r="F33" s="65"/>
      <c r="G33" s="5"/>
    </row>
    <row r="34" spans="1:12" ht="25.5" x14ac:dyDescent="0.25">
      <c r="A34" s="49">
        <v>10508</v>
      </c>
      <c r="B34" s="10" t="s">
        <v>447</v>
      </c>
      <c r="C34" s="11" t="s">
        <v>408</v>
      </c>
      <c r="D34" s="11" t="s">
        <v>417</v>
      </c>
      <c r="E34" s="76">
        <f t="shared" si="2"/>
        <v>73.7</v>
      </c>
      <c r="F34" s="65"/>
      <c r="G34" s="5"/>
    </row>
    <row r="35" spans="1:12" x14ac:dyDescent="0.25">
      <c r="A35" s="49">
        <v>10599</v>
      </c>
      <c r="B35" s="10" t="s">
        <v>418</v>
      </c>
      <c r="C35" s="11" t="s">
        <v>408</v>
      </c>
      <c r="D35" s="11" t="s">
        <v>413</v>
      </c>
      <c r="E35" s="76">
        <f t="shared" si="2"/>
        <v>58.7</v>
      </c>
      <c r="F35" s="65"/>
      <c r="G35" s="5"/>
    </row>
    <row r="36" spans="1:12" x14ac:dyDescent="0.25">
      <c r="A36" s="49">
        <v>10599</v>
      </c>
      <c r="B36" s="10" t="s">
        <v>419</v>
      </c>
      <c r="C36" s="11" t="s">
        <v>408</v>
      </c>
      <c r="D36" s="11" t="s">
        <v>417</v>
      </c>
      <c r="E36" s="76">
        <f t="shared" si="2"/>
        <v>73.7</v>
      </c>
      <c r="F36" s="65"/>
      <c r="G36" s="13"/>
    </row>
    <row r="37" spans="1:12" ht="38.25" x14ac:dyDescent="0.25">
      <c r="A37" s="50">
        <v>2</v>
      </c>
      <c r="B37" s="16" t="s">
        <v>448</v>
      </c>
      <c r="C37" s="12"/>
      <c r="D37" s="12"/>
      <c r="E37" s="77"/>
      <c r="F37" s="66"/>
      <c r="G37" s="5"/>
    </row>
    <row r="38" spans="1:12" ht="25.5" x14ac:dyDescent="0.25">
      <c r="A38" s="48" t="s">
        <v>449</v>
      </c>
      <c r="B38" s="16" t="s">
        <v>450</v>
      </c>
      <c r="C38" s="12"/>
      <c r="D38" s="12"/>
      <c r="E38" s="77"/>
      <c r="F38" s="66"/>
      <c r="G38" s="5"/>
    </row>
    <row r="39" spans="1:12" x14ac:dyDescent="0.25">
      <c r="A39" s="49">
        <v>20101</v>
      </c>
      <c r="B39" s="10" t="s">
        <v>451</v>
      </c>
      <c r="C39" s="11" t="s">
        <v>408</v>
      </c>
      <c r="D39" s="11" t="s">
        <v>417</v>
      </c>
      <c r="E39" s="76">
        <f>VLOOKUP(D39,$A$879:$B$890,2)</f>
        <v>73.7</v>
      </c>
      <c r="F39" s="65"/>
      <c r="G39" s="13"/>
    </row>
    <row r="40" spans="1:12" x14ac:dyDescent="0.25">
      <c r="A40" s="49" t="s">
        <v>452</v>
      </c>
      <c r="B40" s="10" t="s">
        <v>453</v>
      </c>
      <c r="C40" s="17" t="s">
        <v>454</v>
      </c>
      <c r="D40" s="11" t="s">
        <v>455</v>
      </c>
      <c r="E40" s="76">
        <f>VLOOKUP(D40,$A$879:$B$890,2)</f>
        <v>148.13</v>
      </c>
      <c r="F40" s="65"/>
      <c r="G40" s="5"/>
    </row>
    <row r="41" spans="1:12" x14ac:dyDescent="0.25">
      <c r="A41" s="49">
        <v>20104</v>
      </c>
      <c r="B41" s="10" t="s">
        <v>456</v>
      </c>
      <c r="C41" s="11" t="s">
        <v>182</v>
      </c>
      <c r="D41" s="11" t="s">
        <v>617</v>
      </c>
      <c r="E41" s="76">
        <f>VLOOKUP(D41,$A$879:$B$890,2)</f>
        <v>272.87105263157895</v>
      </c>
      <c r="G41" s="5"/>
      <c r="K41" s="78"/>
      <c r="L41" s="78"/>
    </row>
    <row r="42" spans="1:12" x14ac:dyDescent="0.25">
      <c r="A42" s="49" t="s">
        <v>457</v>
      </c>
      <c r="B42" s="10" t="s">
        <v>458</v>
      </c>
      <c r="C42" s="11" t="s">
        <v>459</v>
      </c>
      <c r="D42" s="11"/>
      <c r="E42" s="76"/>
      <c r="F42" s="65"/>
      <c r="G42" s="5"/>
    </row>
    <row r="43" spans="1:12" ht="25.5" x14ac:dyDescent="0.25">
      <c r="A43" s="49" t="s">
        <v>460</v>
      </c>
      <c r="B43" s="10" t="s">
        <v>461</v>
      </c>
      <c r="C43" s="11" t="s">
        <v>459</v>
      </c>
      <c r="D43" s="11"/>
      <c r="E43" s="76"/>
      <c r="F43" s="65"/>
      <c r="G43" s="5"/>
    </row>
    <row r="44" spans="1:12" x14ac:dyDescent="0.25">
      <c r="A44" s="49">
        <v>20110</v>
      </c>
      <c r="B44" s="15" t="s">
        <v>462</v>
      </c>
      <c r="C44" s="11" t="s">
        <v>408</v>
      </c>
      <c r="D44" s="11" t="s">
        <v>413</v>
      </c>
      <c r="E44" s="76">
        <f>VLOOKUP(D44,$A$879:$B$890,2)</f>
        <v>58.7</v>
      </c>
      <c r="F44" s="65"/>
      <c r="G44" s="5"/>
    </row>
    <row r="45" spans="1:12" x14ac:dyDescent="0.25">
      <c r="A45" s="49">
        <v>20199</v>
      </c>
      <c r="B45" s="10" t="s">
        <v>418</v>
      </c>
      <c r="C45" s="11" t="s">
        <v>408</v>
      </c>
      <c r="D45" s="11" t="s">
        <v>413</v>
      </c>
      <c r="E45" s="76">
        <f>VLOOKUP(D45,$A$879:$B$890,2)</f>
        <v>58.7</v>
      </c>
      <c r="F45" s="65"/>
      <c r="G45" s="5"/>
    </row>
    <row r="46" spans="1:12" x14ac:dyDescent="0.25">
      <c r="A46" s="49">
        <v>20199</v>
      </c>
      <c r="B46" s="10" t="s">
        <v>419</v>
      </c>
      <c r="C46" s="11" t="s">
        <v>408</v>
      </c>
      <c r="D46" s="11" t="s">
        <v>417</v>
      </c>
      <c r="E46" s="76">
        <f>VLOOKUP(D46,$A$879:$B$890,2)</f>
        <v>73.7</v>
      </c>
      <c r="F46" s="65"/>
      <c r="G46" s="13"/>
    </row>
    <row r="47" spans="1:12" ht="25.5" x14ac:dyDescent="0.25">
      <c r="A47" s="48" t="s">
        <v>463</v>
      </c>
      <c r="B47" s="8" t="s">
        <v>464</v>
      </c>
      <c r="C47" s="12"/>
      <c r="D47" s="12"/>
      <c r="E47" s="77"/>
      <c r="F47" s="66"/>
      <c r="G47" s="5"/>
    </row>
    <row r="48" spans="1:12" x14ac:dyDescent="0.25">
      <c r="A48" s="49">
        <v>20299</v>
      </c>
      <c r="B48" s="10" t="s">
        <v>418</v>
      </c>
      <c r="C48" s="11" t="s">
        <v>408</v>
      </c>
      <c r="D48" s="11" t="s">
        <v>413</v>
      </c>
      <c r="E48" s="76">
        <f>VLOOKUP(D48,$A$879:$B$890,2)</f>
        <v>58.7</v>
      </c>
      <c r="F48" s="65"/>
      <c r="G48" s="5"/>
    </row>
    <row r="49" spans="1:7" x14ac:dyDescent="0.25">
      <c r="A49" s="49">
        <v>20299</v>
      </c>
      <c r="B49" s="10" t="s">
        <v>419</v>
      </c>
      <c r="C49" s="11" t="s">
        <v>408</v>
      </c>
      <c r="D49" s="11" t="s">
        <v>417</v>
      </c>
      <c r="E49" s="76">
        <f>VLOOKUP(D49,$A$879:$B$890,2)</f>
        <v>73.7</v>
      </c>
      <c r="F49" s="65"/>
      <c r="G49" s="5"/>
    </row>
    <row r="50" spans="1:7" ht="51" x14ac:dyDescent="0.25">
      <c r="A50" s="48" t="s">
        <v>465</v>
      </c>
      <c r="B50" s="8" t="s">
        <v>466</v>
      </c>
      <c r="C50" s="12"/>
      <c r="D50" s="12"/>
      <c r="E50" s="77"/>
      <c r="F50" s="66"/>
      <c r="G50" s="5"/>
    </row>
    <row r="51" spans="1:7" x14ac:dyDescent="0.25">
      <c r="A51" s="49">
        <v>20301</v>
      </c>
      <c r="B51" s="10" t="s">
        <v>467</v>
      </c>
      <c r="C51" s="11" t="s">
        <v>408</v>
      </c>
      <c r="D51" s="11" t="s">
        <v>417</v>
      </c>
      <c r="E51" s="76">
        <f>VLOOKUP(D51,$A$879:$B$890,2)</f>
        <v>73.7</v>
      </c>
      <c r="F51" s="65"/>
      <c r="G51" s="5"/>
    </row>
    <row r="52" spans="1:7" x14ac:dyDescent="0.25">
      <c r="A52" s="49">
        <v>20304</v>
      </c>
      <c r="B52" s="10" t="s">
        <v>468</v>
      </c>
      <c r="C52" s="11" t="s">
        <v>454</v>
      </c>
      <c r="D52" s="11" t="s">
        <v>455</v>
      </c>
      <c r="E52" s="76">
        <f>VLOOKUP(D52,$A$879:$B$890,2)</f>
        <v>148.13</v>
      </c>
      <c r="F52" s="65"/>
      <c r="G52" s="5"/>
    </row>
    <row r="53" spans="1:7" x14ac:dyDescent="0.25">
      <c r="A53" s="49">
        <v>20399</v>
      </c>
      <c r="B53" s="10" t="s">
        <v>418</v>
      </c>
      <c r="C53" s="11" t="s">
        <v>408</v>
      </c>
      <c r="D53" s="11" t="s">
        <v>413</v>
      </c>
      <c r="E53" s="76">
        <f>VLOOKUP(D53,$A$879:$B$890,2)</f>
        <v>58.7</v>
      </c>
      <c r="F53" s="65"/>
      <c r="G53" s="5"/>
    </row>
    <row r="54" spans="1:7" x14ac:dyDescent="0.25">
      <c r="A54" s="49">
        <v>20399</v>
      </c>
      <c r="B54" s="10" t="s">
        <v>419</v>
      </c>
      <c r="C54" s="11" t="s">
        <v>408</v>
      </c>
      <c r="D54" s="11" t="s">
        <v>417</v>
      </c>
      <c r="E54" s="76">
        <f>VLOOKUP(D54,$A$879:$B$890,2)</f>
        <v>73.7</v>
      </c>
      <c r="F54" s="65"/>
      <c r="G54" s="5"/>
    </row>
    <row r="55" spans="1:7" x14ac:dyDescent="0.25">
      <c r="A55" s="48" t="s">
        <v>469</v>
      </c>
      <c r="B55" s="8" t="s">
        <v>470</v>
      </c>
      <c r="C55" s="12"/>
      <c r="D55" s="12"/>
      <c r="E55" s="77"/>
      <c r="F55" s="66"/>
      <c r="G55" s="5"/>
    </row>
    <row r="56" spans="1:7" x14ac:dyDescent="0.25">
      <c r="A56" s="51">
        <v>20402</v>
      </c>
      <c r="B56" s="10" t="s">
        <v>471</v>
      </c>
      <c r="C56" s="11" t="s">
        <v>408</v>
      </c>
      <c r="D56" s="11" t="s">
        <v>435</v>
      </c>
      <c r="E56" s="76">
        <f>VLOOKUP(D56,$A$879:$B$890,2)</f>
        <v>35.799999999999997</v>
      </c>
      <c r="F56" s="65"/>
      <c r="G56" s="5"/>
    </row>
    <row r="57" spans="1:7" x14ac:dyDescent="0.25">
      <c r="A57" s="49">
        <v>20402</v>
      </c>
      <c r="B57" s="10" t="s">
        <v>472</v>
      </c>
      <c r="C57" s="11" t="s">
        <v>408</v>
      </c>
      <c r="D57" s="11" t="s">
        <v>417</v>
      </c>
      <c r="E57" s="76">
        <f>VLOOKUP(D57,$A$879:$B$890,2)</f>
        <v>73.7</v>
      </c>
      <c r="F57" s="65"/>
      <c r="G57" s="5"/>
    </row>
    <row r="58" spans="1:7" x14ac:dyDescent="0.25">
      <c r="A58" s="49">
        <v>20499</v>
      </c>
      <c r="B58" s="10" t="s">
        <v>418</v>
      </c>
      <c r="C58" s="11" t="s">
        <v>408</v>
      </c>
      <c r="D58" s="11" t="s">
        <v>413</v>
      </c>
      <c r="E58" s="76">
        <f>VLOOKUP(D58,$A$879:$B$890,2)</f>
        <v>58.7</v>
      </c>
      <c r="F58" s="65"/>
      <c r="G58" s="5"/>
    </row>
    <row r="59" spans="1:7" x14ac:dyDescent="0.25">
      <c r="A59" s="49">
        <v>20499</v>
      </c>
      <c r="B59" s="10" t="s">
        <v>419</v>
      </c>
      <c r="C59" s="11" t="s">
        <v>408</v>
      </c>
      <c r="D59" s="11" t="s">
        <v>417</v>
      </c>
      <c r="E59" s="76">
        <f>VLOOKUP(D59,$A$879:$B$890,2)</f>
        <v>73.7</v>
      </c>
      <c r="F59" s="65"/>
      <c r="G59" s="5"/>
    </row>
    <row r="60" spans="1:7" x14ac:dyDescent="0.25">
      <c r="A60" s="48" t="s">
        <v>473</v>
      </c>
      <c r="B60" s="8" t="s">
        <v>474</v>
      </c>
      <c r="C60" s="12"/>
      <c r="D60" s="12"/>
      <c r="E60" s="77"/>
      <c r="F60" s="66"/>
      <c r="G60" s="5"/>
    </row>
    <row r="61" spans="1:7" x14ac:dyDescent="0.25">
      <c r="A61" s="49">
        <v>20599</v>
      </c>
      <c r="B61" s="10" t="s">
        <v>418</v>
      </c>
      <c r="C61" s="11" t="s">
        <v>408</v>
      </c>
      <c r="D61" s="11" t="s">
        <v>413</v>
      </c>
      <c r="E61" s="76">
        <f>VLOOKUP(D61,$A$879:$B$890,2)</f>
        <v>58.7</v>
      </c>
      <c r="F61" s="65"/>
      <c r="G61" s="5"/>
    </row>
    <row r="62" spans="1:7" x14ac:dyDescent="0.25">
      <c r="A62" s="49">
        <v>20599</v>
      </c>
      <c r="B62" s="10" t="s">
        <v>419</v>
      </c>
      <c r="C62" s="11" t="s">
        <v>408</v>
      </c>
      <c r="D62" s="11" t="s">
        <v>417</v>
      </c>
      <c r="E62" s="76">
        <f>VLOOKUP(D62,$A$879:$B$890,2)</f>
        <v>73.7</v>
      </c>
      <c r="F62" s="65"/>
      <c r="G62" s="5"/>
    </row>
    <row r="63" spans="1:7" x14ac:dyDescent="0.25">
      <c r="A63" s="48" t="s">
        <v>475</v>
      </c>
      <c r="B63" s="8" t="s">
        <v>476</v>
      </c>
      <c r="C63" s="12"/>
      <c r="D63" s="12"/>
      <c r="E63" s="77"/>
      <c r="F63" s="66"/>
      <c r="G63" s="5"/>
    </row>
    <row r="64" spans="1:7" x14ac:dyDescent="0.25">
      <c r="A64" s="49">
        <v>20699</v>
      </c>
      <c r="B64" s="10" t="s">
        <v>418</v>
      </c>
      <c r="C64" s="11" t="s">
        <v>408</v>
      </c>
      <c r="D64" s="11" t="s">
        <v>413</v>
      </c>
      <c r="E64" s="76">
        <f>VLOOKUP(D64,$A$879:$B$890,2)</f>
        <v>58.7</v>
      </c>
      <c r="F64" s="65"/>
      <c r="G64" s="5"/>
    </row>
    <row r="65" spans="1:7" x14ac:dyDescent="0.25">
      <c r="A65" s="49">
        <v>20699</v>
      </c>
      <c r="B65" s="10" t="s">
        <v>419</v>
      </c>
      <c r="C65" s="11" t="s">
        <v>408</v>
      </c>
      <c r="D65" s="11" t="s">
        <v>417</v>
      </c>
      <c r="E65" s="76">
        <f>VLOOKUP(D65,$A$879:$B$890,2)</f>
        <v>73.7</v>
      </c>
      <c r="F65" s="65"/>
      <c r="G65" s="5"/>
    </row>
    <row r="66" spans="1:7" ht="25.5" x14ac:dyDescent="0.25">
      <c r="A66" s="48" t="s">
        <v>477</v>
      </c>
      <c r="B66" s="8" t="s">
        <v>478</v>
      </c>
      <c r="C66" s="12"/>
      <c r="D66" s="12"/>
      <c r="E66" s="77"/>
      <c r="F66" s="66"/>
      <c r="G66" s="5"/>
    </row>
    <row r="67" spans="1:7" x14ac:dyDescent="0.25">
      <c r="A67" s="49">
        <v>20799</v>
      </c>
      <c r="B67" s="10" t="s">
        <v>418</v>
      </c>
      <c r="C67" s="11" t="s">
        <v>408</v>
      </c>
      <c r="D67" s="11" t="s">
        <v>413</v>
      </c>
      <c r="E67" s="76">
        <f>VLOOKUP(D67,$A$879:$B$890,2)</f>
        <v>58.7</v>
      </c>
      <c r="F67" s="65"/>
      <c r="G67" s="5"/>
    </row>
    <row r="68" spans="1:7" x14ac:dyDescent="0.25">
      <c r="A68" s="49">
        <v>20799</v>
      </c>
      <c r="B68" s="10" t="s">
        <v>419</v>
      </c>
      <c r="C68" s="11" t="s">
        <v>408</v>
      </c>
      <c r="D68" s="11" t="s">
        <v>417</v>
      </c>
      <c r="E68" s="76">
        <f>VLOOKUP(D68,$A$879:$B$890,2)</f>
        <v>73.7</v>
      </c>
      <c r="F68" s="65"/>
      <c r="G68" s="5"/>
    </row>
    <row r="69" spans="1:7" ht="25.5" x14ac:dyDescent="0.25">
      <c r="A69" s="50">
        <v>3</v>
      </c>
      <c r="B69" s="16" t="s">
        <v>479</v>
      </c>
      <c r="C69" s="12"/>
      <c r="D69" s="12"/>
      <c r="E69" s="77"/>
      <c r="F69" s="66"/>
      <c r="G69" s="13"/>
    </row>
    <row r="70" spans="1:7" ht="25.5" x14ac:dyDescent="0.25">
      <c r="A70" s="48" t="s">
        <v>480</v>
      </c>
      <c r="B70" s="8" t="s">
        <v>481</v>
      </c>
      <c r="C70" s="12"/>
      <c r="D70" s="12"/>
      <c r="E70" s="77"/>
      <c r="F70" s="66"/>
      <c r="G70" s="4"/>
    </row>
    <row r="71" spans="1:7" x14ac:dyDescent="0.25">
      <c r="A71" s="49" t="s">
        <v>482</v>
      </c>
      <c r="B71" s="10" t="s">
        <v>483</v>
      </c>
      <c r="C71" s="11" t="s">
        <v>454</v>
      </c>
      <c r="D71" s="11" t="s">
        <v>455</v>
      </c>
      <c r="E71" s="76">
        <f>VLOOKUP(D71,$A$879:$B$890,2)</f>
        <v>148.13</v>
      </c>
      <c r="F71" s="65"/>
      <c r="G71" s="5"/>
    </row>
    <row r="72" spans="1:7" ht="25.5" x14ac:dyDescent="0.25">
      <c r="A72" s="51" t="s">
        <v>484</v>
      </c>
      <c r="B72" s="18" t="s">
        <v>485</v>
      </c>
      <c r="C72" s="11" t="s">
        <v>486</v>
      </c>
      <c r="D72" s="11" t="s">
        <v>413</v>
      </c>
      <c r="E72" s="76">
        <f>VLOOKUP(D72,$A$879:$B$890,2)</f>
        <v>58.7</v>
      </c>
      <c r="F72" s="65"/>
      <c r="G72" s="13"/>
    </row>
    <row r="73" spans="1:7" x14ac:dyDescent="0.25">
      <c r="A73" s="49">
        <v>30199</v>
      </c>
      <c r="B73" s="10" t="s">
        <v>418</v>
      </c>
      <c r="C73" s="11" t="s">
        <v>408</v>
      </c>
      <c r="D73" s="11" t="s">
        <v>413</v>
      </c>
      <c r="E73" s="76">
        <f>VLOOKUP(D73,$A$879:$B$890,2)</f>
        <v>58.7</v>
      </c>
      <c r="F73" s="65"/>
      <c r="G73" s="5"/>
    </row>
    <row r="74" spans="1:7" x14ac:dyDescent="0.25">
      <c r="A74" s="49">
        <v>30199</v>
      </c>
      <c r="B74" s="10" t="s">
        <v>419</v>
      </c>
      <c r="C74" s="11" t="s">
        <v>408</v>
      </c>
      <c r="D74" s="11" t="s">
        <v>417</v>
      </c>
      <c r="E74" s="76">
        <f>VLOOKUP(D74,$A$879:$B$890,2)</f>
        <v>73.7</v>
      </c>
      <c r="F74" s="65"/>
      <c r="G74" s="5"/>
    </row>
    <row r="75" spans="1:7" x14ac:dyDescent="0.25">
      <c r="A75" s="52" t="s">
        <v>487</v>
      </c>
      <c r="B75" s="19" t="s">
        <v>488</v>
      </c>
      <c r="C75" s="12"/>
      <c r="D75" s="12"/>
      <c r="E75" s="77"/>
      <c r="F75" s="66"/>
      <c r="G75" s="5"/>
    </row>
    <row r="76" spans="1:7" x14ac:dyDescent="0.25">
      <c r="A76" s="49" t="s">
        <v>489</v>
      </c>
      <c r="B76" s="10" t="s">
        <v>490</v>
      </c>
      <c r="C76" s="11" t="s">
        <v>459</v>
      </c>
      <c r="D76" s="11"/>
      <c r="E76" s="76"/>
      <c r="F76" s="65"/>
      <c r="G76" s="5"/>
    </row>
    <row r="77" spans="1:7" x14ac:dyDescent="0.25">
      <c r="A77" s="49" t="s">
        <v>491</v>
      </c>
      <c r="B77" s="10" t="s">
        <v>492</v>
      </c>
      <c r="C77" s="11" t="s">
        <v>459</v>
      </c>
      <c r="D77" s="11"/>
      <c r="E77" s="76"/>
      <c r="F77" s="65"/>
      <c r="G77" s="5"/>
    </row>
    <row r="78" spans="1:7" x14ac:dyDescent="0.25">
      <c r="A78" s="49" t="s">
        <v>493</v>
      </c>
      <c r="B78" s="10" t="s">
        <v>494</v>
      </c>
      <c r="C78" s="11" t="s">
        <v>459</v>
      </c>
      <c r="D78" s="11"/>
      <c r="E78" s="76"/>
      <c r="F78" s="65"/>
      <c r="G78" s="5"/>
    </row>
    <row r="79" spans="1:7" x14ac:dyDescent="0.25">
      <c r="A79" s="49" t="s">
        <v>495</v>
      </c>
      <c r="B79" s="10" t="s">
        <v>496</v>
      </c>
      <c r="C79" s="11" t="s">
        <v>459</v>
      </c>
      <c r="D79" s="11"/>
      <c r="E79" s="76"/>
      <c r="F79" s="65"/>
      <c r="G79" s="5"/>
    </row>
    <row r="80" spans="1:7" x14ac:dyDescent="0.25">
      <c r="A80" s="49" t="s">
        <v>497</v>
      </c>
      <c r="B80" s="10" t="s">
        <v>498</v>
      </c>
      <c r="C80" s="11" t="s">
        <v>459</v>
      </c>
      <c r="D80" s="11"/>
      <c r="E80" s="76"/>
      <c r="F80" s="65"/>
      <c r="G80" s="5"/>
    </row>
    <row r="81" spans="1:7" ht="25.5" x14ac:dyDescent="0.25">
      <c r="A81" s="48" t="s">
        <v>499</v>
      </c>
      <c r="B81" s="8" t="s">
        <v>500</v>
      </c>
      <c r="C81" s="12"/>
      <c r="D81" s="12"/>
      <c r="E81" s="77"/>
      <c r="F81" s="66"/>
      <c r="G81" s="5"/>
    </row>
    <row r="82" spans="1:7" x14ac:dyDescent="0.25">
      <c r="A82" s="49" t="s">
        <v>501</v>
      </c>
      <c r="B82" s="20" t="s">
        <v>502</v>
      </c>
      <c r="C82" s="11" t="s">
        <v>454</v>
      </c>
      <c r="D82" s="11" t="s">
        <v>455</v>
      </c>
      <c r="E82" s="76">
        <f t="shared" ref="E82:E87" si="3">VLOOKUP(D82,$A$879:$B$890,2)</f>
        <v>148.13</v>
      </c>
      <c r="F82" s="65"/>
      <c r="G82" s="5"/>
    </row>
    <row r="83" spans="1:7" ht="26.25" x14ac:dyDescent="0.25">
      <c r="A83" s="49">
        <v>30307</v>
      </c>
      <c r="B83" s="20" t="s">
        <v>503</v>
      </c>
      <c r="C83" s="11" t="s">
        <v>408</v>
      </c>
      <c r="D83" s="11" t="s">
        <v>413</v>
      </c>
      <c r="E83" s="76">
        <f t="shared" si="3"/>
        <v>58.7</v>
      </c>
      <c r="F83" s="65"/>
      <c r="G83" s="13"/>
    </row>
    <row r="84" spans="1:7" x14ac:dyDescent="0.25">
      <c r="A84" s="49">
        <v>30308</v>
      </c>
      <c r="B84" s="10" t="s">
        <v>504</v>
      </c>
      <c r="C84" s="11" t="s">
        <v>408</v>
      </c>
      <c r="D84" s="11" t="s">
        <v>413</v>
      </c>
      <c r="E84" s="76">
        <f t="shared" si="3"/>
        <v>58.7</v>
      </c>
      <c r="F84" s="65"/>
      <c r="G84" s="13"/>
    </row>
    <row r="85" spans="1:7" x14ac:dyDescent="0.25">
      <c r="A85" s="49">
        <v>30309</v>
      </c>
      <c r="B85" s="10" t="s">
        <v>505</v>
      </c>
      <c r="C85" s="11" t="s">
        <v>408</v>
      </c>
      <c r="D85" s="11" t="s">
        <v>417</v>
      </c>
      <c r="E85" s="76">
        <f t="shared" si="3"/>
        <v>73.7</v>
      </c>
      <c r="F85" s="65"/>
      <c r="G85" s="13"/>
    </row>
    <row r="86" spans="1:7" x14ac:dyDescent="0.25">
      <c r="A86" s="49">
        <v>30399</v>
      </c>
      <c r="B86" s="10" t="s">
        <v>418</v>
      </c>
      <c r="C86" s="11" t="s">
        <v>408</v>
      </c>
      <c r="D86" s="11" t="s">
        <v>413</v>
      </c>
      <c r="E86" s="76">
        <f t="shared" si="3"/>
        <v>58.7</v>
      </c>
      <c r="F86" s="65"/>
      <c r="G86" s="13"/>
    </row>
    <row r="87" spans="1:7" x14ac:dyDescent="0.25">
      <c r="A87" s="49">
        <v>30399</v>
      </c>
      <c r="B87" s="10" t="s">
        <v>419</v>
      </c>
      <c r="C87" s="11" t="s">
        <v>408</v>
      </c>
      <c r="D87" s="11" t="s">
        <v>417</v>
      </c>
      <c r="E87" s="76">
        <f t="shared" si="3"/>
        <v>73.7</v>
      </c>
      <c r="F87" s="65"/>
      <c r="G87" s="13"/>
    </row>
    <row r="88" spans="1:7" x14ac:dyDescent="0.25">
      <c r="A88" s="50">
        <v>4</v>
      </c>
      <c r="B88" s="16" t="s">
        <v>506</v>
      </c>
      <c r="C88" s="12"/>
      <c r="D88" s="12"/>
      <c r="E88" s="77"/>
      <c r="F88" s="66"/>
      <c r="G88" s="5"/>
    </row>
    <row r="89" spans="1:7" x14ac:dyDescent="0.25">
      <c r="A89" s="48" t="s">
        <v>507</v>
      </c>
      <c r="B89" s="8" t="s">
        <v>508</v>
      </c>
      <c r="C89" s="12"/>
      <c r="D89" s="12"/>
      <c r="E89" s="77"/>
      <c r="F89" s="66"/>
      <c r="G89" s="5"/>
    </row>
    <row r="90" spans="1:7" x14ac:dyDescent="0.25">
      <c r="A90" s="49">
        <v>40102</v>
      </c>
      <c r="B90" s="10" t="s">
        <v>509</v>
      </c>
      <c r="C90" s="11" t="s">
        <v>408</v>
      </c>
      <c r="D90" s="11" t="s">
        <v>413</v>
      </c>
      <c r="E90" s="76">
        <f t="shared" ref="E90:E95" si="4">VLOOKUP(D90,$A$879:$B$890,2)</f>
        <v>58.7</v>
      </c>
      <c r="F90" s="65"/>
      <c r="G90" s="5"/>
    </row>
    <row r="91" spans="1:7" x14ac:dyDescent="0.25">
      <c r="A91" s="49">
        <v>40106</v>
      </c>
      <c r="B91" s="10" t="s">
        <v>510</v>
      </c>
      <c r="C91" s="11" t="s">
        <v>408</v>
      </c>
      <c r="D91" s="11" t="s">
        <v>417</v>
      </c>
      <c r="E91" s="76">
        <f t="shared" si="4"/>
        <v>73.7</v>
      </c>
      <c r="F91" s="65"/>
      <c r="G91" s="5"/>
    </row>
    <row r="92" spans="1:7" x14ac:dyDescent="0.25">
      <c r="A92" s="49">
        <v>40107</v>
      </c>
      <c r="B92" s="10" t="s">
        <v>511</v>
      </c>
      <c r="C92" s="11" t="s">
        <v>408</v>
      </c>
      <c r="D92" s="11" t="s">
        <v>417</v>
      </c>
      <c r="E92" s="76">
        <f t="shared" si="4"/>
        <v>73.7</v>
      </c>
      <c r="F92" s="65"/>
      <c r="G92" s="5"/>
    </row>
    <row r="93" spans="1:7" x14ac:dyDescent="0.25">
      <c r="A93" s="49">
        <v>40108</v>
      </c>
      <c r="B93" s="10" t="s">
        <v>512</v>
      </c>
      <c r="C93" s="11" t="s">
        <v>408</v>
      </c>
      <c r="D93" s="11" t="s">
        <v>413</v>
      </c>
      <c r="E93" s="76">
        <f t="shared" si="4"/>
        <v>58.7</v>
      </c>
      <c r="F93" s="65"/>
      <c r="G93" s="5"/>
    </row>
    <row r="94" spans="1:7" x14ac:dyDescent="0.25">
      <c r="A94" s="49">
        <v>40199</v>
      </c>
      <c r="B94" s="10" t="s">
        <v>418</v>
      </c>
      <c r="C94" s="11" t="s">
        <v>408</v>
      </c>
      <c r="D94" s="11" t="s">
        <v>413</v>
      </c>
      <c r="E94" s="76">
        <f t="shared" si="4"/>
        <v>58.7</v>
      </c>
      <c r="F94" s="65"/>
      <c r="G94" s="5"/>
    </row>
    <row r="95" spans="1:7" x14ac:dyDescent="0.25">
      <c r="A95" s="49">
        <v>40199</v>
      </c>
      <c r="B95" s="10" t="s">
        <v>419</v>
      </c>
      <c r="C95" s="11" t="s">
        <v>408</v>
      </c>
      <c r="D95" s="11" t="s">
        <v>417</v>
      </c>
      <c r="E95" s="76">
        <f t="shared" si="4"/>
        <v>73.7</v>
      </c>
      <c r="F95" s="65"/>
      <c r="G95" s="5"/>
    </row>
    <row r="96" spans="1:7" x14ac:dyDescent="0.25">
      <c r="A96" s="48" t="s">
        <v>513</v>
      </c>
      <c r="B96" s="8" t="s">
        <v>514</v>
      </c>
      <c r="C96" s="12"/>
      <c r="D96" s="12"/>
      <c r="E96" s="77"/>
      <c r="F96" s="66"/>
      <c r="G96" s="5"/>
    </row>
    <row r="97" spans="1:7" x14ac:dyDescent="0.25">
      <c r="A97" s="49">
        <v>40209</v>
      </c>
      <c r="B97" s="10" t="s">
        <v>515</v>
      </c>
      <c r="C97" s="11" t="s">
        <v>182</v>
      </c>
      <c r="D97" s="11" t="s">
        <v>520</v>
      </c>
      <c r="E97" s="76">
        <f t="shared" ref="E97:E103" si="5">VLOOKUP(D97,$A$879:$B$890,2)</f>
        <v>233.88947368421051</v>
      </c>
      <c r="F97" s="65"/>
      <c r="G97" s="5"/>
    </row>
    <row r="98" spans="1:7" x14ac:dyDescent="0.25">
      <c r="A98" s="49" t="s">
        <v>516</v>
      </c>
      <c r="B98" s="10" t="s">
        <v>517</v>
      </c>
      <c r="C98" s="11" t="s">
        <v>182</v>
      </c>
      <c r="D98" s="11" t="s">
        <v>520</v>
      </c>
      <c r="E98" s="76">
        <f t="shared" si="5"/>
        <v>233.88947368421051</v>
      </c>
      <c r="F98" s="65"/>
      <c r="G98" s="5"/>
    </row>
    <row r="99" spans="1:7" x14ac:dyDescent="0.25">
      <c r="A99" s="49">
        <v>40215</v>
      </c>
      <c r="B99" s="10" t="s">
        <v>518</v>
      </c>
      <c r="C99" s="11" t="s">
        <v>182</v>
      </c>
      <c r="D99" s="11" t="s">
        <v>520</v>
      </c>
      <c r="E99" s="76">
        <f t="shared" si="5"/>
        <v>233.88947368421051</v>
      </c>
      <c r="F99" s="65"/>
      <c r="G99" s="5"/>
    </row>
    <row r="100" spans="1:7" x14ac:dyDescent="0.25">
      <c r="A100" s="49">
        <v>40221</v>
      </c>
      <c r="B100" s="15" t="s">
        <v>519</v>
      </c>
      <c r="C100" s="11" t="s">
        <v>486</v>
      </c>
      <c r="D100" s="11" t="s">
        <v>520</v>
      </c>
      <c r="E100" s="76">
        <f t="shared" si="5"/>
        <v>233.88947368421051</v>
      </c>
      <c r="F100" s="65"/>
      <c r="G100" s="5"/>
    </row>
    <row r="101" spans="1:7" x14ac:dyDescent="0.25">
      <c r="A101" s="49">
        <v>40222</v>
      </c>
      <c r="B101" s="10" t="s">
        <v>521</v>
      </c>
      <c r="C101" s="11" t="s">
        <v>486</v>
      </c>
      <c r="D101" s="11" t="s">
        <v>520</v>
      </c>
      <c r="E101" s="76">
        <f t="shared" si="5"/>
        <v>233.88947368421051</v>
      </c>
      <c r="F101" s="65"/>
      <c r="G101" s="5"/>
    </row>
    <row r="102" spans="1:7" x14ac:dyDescent="0.25">
      <c r="A102" s="49">
        <v>40299</v>
      </c>
      <c r="B102" s="10" t="s">
        <v>418</v>
      </c>
      <c r="C102" s="11" t="s">
        <v>408</v>
      </c>
      <c r="D102" s="11" t="s">
        <v>413</v>
      </c>
      <c r="E102" s="76">
        <f t="shared" si="5"/>
        <v>58.7</v>
      </c>
      <c r="F102" s="65"/>
      <c r="G102" s="5"/>
    </row>
    <row r="103" spans="1:7" x14ac:dyDescent="0.25">
      <c r="A103" s="49">
        <v>40299</v>
      </c>
      <c r="B103" s="10" t="s">
        <v>419</v>
      </c>
      <c r="C103" s="11" t="s">
        <v>408</v>
      </c>
      <c r="D103" s="11" t="s">
        <v>417</v>
      </c>
      <c r="E103" s="76">
        <f t="shared" si="5"/>
        <v>73.7</v>
      </c>
      <c r="F103" s="65"/>
      <c r="G103" s="5"/>
    </row>
    <row r="104" spans="1:7" x14ac:dyDescent="0.25">
      <c r="A104" s="50">
        <v>5</v>
      </c>
      <c r="B104" s="16" t="s">
        <v>522</v>
      </c>
      <c r="C104" s="12"/>
      <c r="D104" s="12"/>
      <c r="E104" s="77"/>
      <c r="F104" s="66"/>
      <c r="G104" s="5"/>
    </row>
    <row r="105" spans="1:7" x14ac:dyDescent="0.25">
      <c r="A105" s="48" t="s">
        <v>523</v>
      </c>
      <c r="B105" s="8" t="s">
        <v>524</v>
      </c>
      <c r="C105" s="12"/>
      <c r="D105" s="12"/>
      <c r="E105" s="77"/>
      <c r="F105" s="66"/>
      <c r="G105" s="5"/>
    </row>
    <row r="106" spans="1:7" x14ac:dyDescent="0.25">
      <c r="A106" s="49">
        <v>50113</v>
      </c>
      <c r="B106" s="10" t="s">
        <v>525</v>
      </c>
      <c r="C106" s="11" t="s">
        <v>408</v>
      </c>
      <c r="D106" s="11" t="s">
        <v>435</v>
      </c>
      <c r="E106" s="76">
        <f>VLOOKUP(D106,$A$879:$B$890,2)</f>
        <v>35.799999999999997</v>
      </c>
      <c r="F106" s="65"/>
      <c r="G106" s="5"/>
    </row>
    <row r="107" spans="1:7" x14ac:dyDescent="0.25">
      <c r="A107" s="49">
        <v>50113</v>
      </c>
      <c r="B107" s="10" t="s">
        <v>526</v>
      </c>
      <c r="C107" s="11" t="s">
        <v>408</v>
      </c>
      <c r="D107" s="11" t="s">
        <v>417</v>
      </c>
      <c r="E107" s="76">
        <f>VLOOKUP(D107,$A$879:$B$890,2)</f>
        <v>73.7</v>
      </c>
      <c r="F107" s="65"/>
      <c r="G107" s="5"/>
    </row>
    <row r="108" spans="1:7" x14ac:dyDescent="0.25">
      <c r="A108" s="49" t="s">
        <v>527</v>
      </c>
      <c r="B108" s="10" t="s">
        <v>528</v>
      </c>
      <c r="C108" s="11" t="s">
        <v>408</v>
      </c>
      <c r="D108" s="11" t="s">
        <v>409</v>
      </c>
      <c r="E108" s="76">
        <f>VLOOKUP(D108,$A$879:$B$890,2)</f>
        <v>87</v>
      </c>
      <c r="F108" s="65"/>
      <c r="G108" s="5"/>
    </row>
    <row r="109" spans="1:7" x14ac:dyDescent="0.25">
      <c r="A109" s="49">
        <v>50199</v>
      </c>
      <c r="B109" s="10" t="s">
        <v>418</v>
      </c>
      <c r="C109" s="11" t="s">
        <v>408</v>
      </c>
      <c r="D109" s="11" t="s">
        <v>413</v>
      </c>
      <c r="E109" s="76">
        <f>VLOOKUP(D109,$A$879:$B$890,2)</f>
        <v>58.7</v>
      </c>
      <c r="F109" s="65"/>
      <c r="G109" s="5"/>
    </row>
    <row r="110" spans="1:7" x14ac:dyDescent="0.25">
      <c r="A110" s="49">
        <v>50199</v>
      </c>
      <c r="B110" s="10" t="s">
        <v>419</v>
      </c>
      <c r="C110" s="11" t="s">
        <v>408</v>
      </c>
      <c r="D110" s="11" t="s">
        <v>417</v>
      </c>
      <c r="E110" s="76">
        <f>VLOOKUP(D110,$A$879:$B$890,2)</f>
        <v>73.7</v>
      </c>
      <c r="F110" s="65"/>
      <c r="G110" s="5"/>
    </row>
    <row r="111" spans="1:7" x14ac:dyDescent="0.25">
      <c r="A111" s="48" t="s">
        <v>529</v>
      </c>
      <c r="B111" s="8" t="s">
        <v>530</v>
      </c>
      <c r="C111" s="12"/>
      <c r="D111" s="12"/>
      <c r="E111" s="77"/>
      <c r="F111" s="66"/>
      <c r="G111" s="5"/>
    </row>
    <row r="112" spans="1:7" x14ac:dyDescent="0.25">
      <c r="A112" s="49">
        <v>50799</v>
      </c>
      <c r="B112" s="10" t="s">
        <v>418</v>
      </c>
      <c r="C112" s="11" t="s">
        <v>408</v>
      </c>
      <c r="D112" s="11" t="s">
        <v>413</v>
      </c>
      <c r="E112" s="76">
        <f>VLOOKUP(D112,$A$879:$B$890,2)</f>
        <v>58.7</v>
      </c>
      <c r="F112" s="65"/>
      <c r="G112" s="5"/>
    </row>
    <row r="113" spans="1:7" x14ac:dyDescent="0.25">
      <c r="A113" s="49">
        <v>50799</v>
      </c>
      <c r="B113" s="10" t="s">
        <v>419</v>
      </c>
      <c r="C113" s="11" t="s">
        <v>408</v>
      </c>
      <c r="D113" s="11" t="s">
        <v>417</v>
      </c>
      <c r="E113" s="76">
        <f>VLOOKUP(D113,$A$879:$B$890,2)</f>
        <v>73.7</v>
      </c>
      <c r="F113" s="65"/>
      <c r="G113" s="5"/>
    </row>
    <row r="114" spans="1:7" x14ac:dyDescent="0.25">
      <c r="A114" s="50">
        <v>6</v>
      </c>
      <c r="B114" s="19" t="s">
        <v>531</v>
      </c>
      <c r="C114" s="12"/>
      <c r="D114" s="62"/>
      <c r="E114" s="79"/>
      <c r="F114" s="67"/>
      <c r="G114" s="5"/>
    </row>
    <row r="115" spans="1:7" ht="25.5" x14ac:dyDescent="0.25">
      <c r="A115" s="53" t="s">
        <v>532</v>
      </c>
      <c r="B115" s="19" t="s">
        <v>533</v>
      </c>
      <c r="C115" s="12"/>
      <c r="D115" s="12"/>
      <c r="E115" s="77"/>
      <c r="F115" s="66"/>
      <c r="G115" s="5"/>
    </row>
    <row r="116" spans="1:7" x14ac:dyDescent="0.25">
      <c r="A116" s="54" t="s">
        <v>534</v>
      </c>
      <c r="B116" s="10" t="s">
        <v>535</v>
      </c>
      <c r="C116" s="11" t="s">
        <v>459</v>
      </c>
      <c r="D116" s="11"/>
      <c r="E116" s="80"/>
      <c r="F116" s="68"/>
      <c r="G116" s="13"/>
    </row>
    <row r="117" spans="1:7" x14ac:dyDescent="0.25">
      <c r="A117" s="54" t="s">
        <v>536</v>
      </c>
      <c r="B117" s="10" t="s">
        <v>537</v>
      </c>
      <c r="C117" s="11" t="s">
        <v>459</v>
      </c>
      <c r="D117" s="11"/>
      <c r="E117" s="80"/>
      <c r="F117" s="68"/>
      <c r="G117" s="13"/>
    </row>
    <row r="118" spans="1:7" x14ac:dyDescent="0.25">
      <c r="A118" s="54" t="s">
        <v>538</v>
      </c>
      <c r="B118" s="10" t="s">
        <v>539</v>
      </c>
      <c r="C118" s="11" t="s">
        <v>459</v>
      </c>
      <c r="D118" s="11"/>
      <c r="E118" s="80"/>
      <c r="F118" s="68"/>
      <c r="G118" s="5"/>
    </row>
    <row r="119" spans="1:7" x14ac:dyDescent="0.25">
      <c r="A119" s="54" t="s">
        <v>540</v>
      </c>
      <c r="B119" s="10" t="s">
        <v>541</v>
      </c>
      <c r="C119" s="11" t="s">
        <v>459</v>
      </c>
      <c r="D119" s="11"/>
      <c r="E119" s="80"/>
      <c r="F119" s="68"/>
      <c r="G119" s="13"/>
    </row>
    <row r="120" spans="1:7" x14ac:dyDescent="0.25">
      <c r="A120" s="54" t="s">
        <v>542</v>
      </c>
      <c r="B120" s="10" t="s">
        <v>543</v>
      </c>
      <c r="C120" s="11" t="s">
        <v>459</v>
      </c>
      <c r="D120" s="11"/>
      <c r="E120" s="80"/>
      <c r="F120" s="68"/>
      <c r="G120" s="5"/>
    </row>
    <row r="121" spans="1:7" x14ac:dyDescent="0.25">
      <c r="A121" s="54" t="s">
        <v>544</v>
      </c>
      <c r="B121" s="10" t="s">
        <v>545</v>
      </c>
      <c r="C121" s="11" t="s">
        <v>459</v>
      </c>
      <c r="D121" s="11"/>
      <c r="E121" s="80"/>
      <c r="F121" s="68"/>
      <c r="G121" s="5"/>
    </row>
    <row r="122" spans="1:7" x14ac:dyDescent="0.25">
      <c r="A122" s="53" t="s">
        <v>546</v>
      </c>
      <c r="B122" s="19" t="s">
        <v>547</v>
      </c>
      <c r="C122" s="12"/>
      <c r="D122" s="12"/>
      <c r="E122" s="77"/>
      <c r="F122" s="66"/>
      <c r="G122" s="5"/>
    </row>
    <row r="123" spans="1:7" x14ac:dyDescent="0.25">
      <c r="A123" s="54" t="s">
        <v>548</v>
      </c>
      <c r="B123" s="10" t="s">
        <v>549</v>
      </c>
      <c r="C123" s="11" t="s">
        <v>459</v>
      </c>
      <c r="D123" s="11"/>
      <c r="E123" s="80"/>
      <c r="F123" s="68"/>
      <c r="G123" s="5"/>
    </row>
    <row r="124" spans="1:7" x14ac:dyDescent="0.25">
      <c r="A124" s="54" t="s">
        <v>550</v>
      </c>
      <c r="B124" s="10" t="s">
        <v>551</v>
      </c>
      <c r="C124" s="11" t="s">
        <v>459</v>
      </c>
      <c r="D124" s="11"/>
      <c r="E124" s="80"/>
      <c r="F124" s="68"/>
      <c r="G124" s="5"/>
    </row>
    <row r="125" spans="1:7" x14ac:dyDescent="0.25">
      <c r="A125" s="48" t="s">
        <v>552</v>
      </c>
      <c r="B125" s="16" t="s">
        <v>553</v>
      </c>
      <c r="C125" s="12"/>
      <c r="D125" s="12"/>
      <c r="E125" s="77"/>
      <c r="F125" s="66"/>
      <c r="G125" s="5"/>
    </row>
    <row r="126" spans="1:7" x14ac:dyDescent="0.25">
      <c r="A126" s="49" t="s">
        <v>554</v>
      </c>
      <c r="B126" s="10" t="s">
        <v>555</v>
      </c>
      <c r="C126" s="11" t="s">
        <v>408</v>
      </c>
      <c r="D126" s="11" t="s">
        <v>409</v>
      </c>
      <c r="E126" s="76">
        <f t="shared" ref="E126:E131" si="6">VLOOKUP(D126,$A$879:$B$890,2)</f>
        <v>87</v>
      </c>
      <c r="F126" s="65"/>
      <c r="G126" s="5"/>
    </row>
    <row r="127" spans="1:7" ht="25.5" x14ac:dyDescent="0.25">
      <c r="A127" s="49" t="s">
        <v>556</v>
      </c>
      <c r="B127" s="10" t="s">
        <v>557</v>
      </c>
      <c r="C127" s="11" t="s">
        <v>408</v>
      </c>
      <c r="D127" s="11" t="s">
        <v>413</v>
      </c>
      <c r="E127" s="76">
        <f t="shared" si="6"/>
        <v>58.7</v>
      </c>
      <c r="F127" s="65"/>
      <c r="G127" s="5"/>
    </row>
    <row r="128" spans="1:7" x14ac:dyDescent="0.25">
      <c r="A128" s="49" t="s">
        <v>558</v>
      </c>
      <c r="B128" s="10" t="s">
        <v>559</v>
      </c>
      <c r="C128" s="11" t="s">
        <v>408</v>
      </c>
      <c r="D128" s="11" t="s">
        <v>409</v>
      </c>
      <c r="E128" s="76">
        <f t="shared" si="6"/>
        <v>87</v>
      </c>
      <c r="F128" s="65"/>
      <c r="G128" s="5"/>
    </row>
    <row r="129" spans="1:7" x14ac:dyDescent="0.25">
      <c r="A129" s="49">
        <v>60316</v>
      </c>
      <c r="B129" s="15" t="s">
        <v>560</v>
      </c>
      <c r="C129" s="11" t="s">
        <v>408</v>
      </c>
      <c r="D129" s="11" t="s">
        <v>413</v>
      </c>
      <c r="E129" s="76">
        <f t="shared" si="6"/>
        <v>58.7</v>
      </c>
      <c r="F129" s="65"/>
      <c r="G129" s="5"/>
    </row>
    <row r="130" spans="1:7" x14ac:dyDescent="0.25">
      <c r="A130" s="49">
        <v>60399</v>
      </c>
      <c r="B130" s="10" t="s">
        <v>418</v>
      </c>
      <c r="C130" s="11" t="s">
        <v>408</v>
      </c>
      <c r="D130" s="11" t="s">
        <v>413</v>
      </c>
      <c r="E130" s="76">
        <f t="shared" si="6"/>
        <v>58.7</v>
      </c>
      <c r="F130" s="65"/>
      <c r="G130" s="5"/>
    </row>
    <row r="131" spans="1:7" x14ac:dyDescent="0.25">
      <c r="A131" s="49">
        <v>60399</v>
      </c>
      <c r="B131" s="10" t="s">
        <v>419</v>
      </c>
      <c r="C131" s="11" t="s">
        <v>408</v>
      </c>
      <c r="D131" s="11" t="s">
        <v>417</v>
      </c>
      <c r="E131" s="76">
        <f t="shared" si="6"/>
        <v>73.7</v>
      </c>
      <c r="F131" s="65"/>
      <c r="G131" s="5"/>
    </row>
    <row r="132" spans="1:7" x14ac:dyDescent="0.25">
      <c r="A132" s="48" t="s">
        <v>561</v>
      </c>
      <c r="B132" s="16" t="s">
        <v>562</v>
      </c>
      <c r="C132" s="12"/>
      <c r="D132" s="12"/>
      <c r="E132" s="77"/>
      <c r="F132" s="66"/>
      <c r="G132" s="5"/>
    </row>
    <row r="133" spans="1:7" x14ac:dyDescent="0.25">
      <c r="A133" s="49" t="s">
        <v>563</v>
      </c>
      <c r="B133" s="10" t="s">
        <v>564</v>
      </c>
      <c r="C133" s="11" t="s">
        <v>408</v>
      </c>
      <c r="D133" s="11" t="s">
        <v>409</v>
      </c>
      <c r="E133" s="76">
        <f>VLOOKUP(D133,$A$879:$B$890,2)</f>
        <v>87</v>
      </c>
      <c r="F133" s="65"/>
      <c r="G133" s="5"/>
    </row>
    <row r="134" spans="1:7" x14ac:dyDescent="0.25">
      <c r="A134" s="49" t="s">
        <v>565</v>
      </c>
      <c r="B134" s="10" t="s">
        <v>566</v>
      </c>
      <c r="C134" s="11" t="s">
        <v>567</v>
      </c>
      <c r="D134" s="11" t="s">
        <v>409</v>
      </c>
      <c r="E134" s="76">
        <f>VLOOKUP(D134,$A$879:$B$890,2)</f>
        <v>87</v>
      </c>
      <c r="F134" s="65"/>
      <c r="G134" s="5"/>
    </row>
    <row r="135" spans="1:7" x14ac:dyDescent="0.25">
      <c r="A135" s="49" t="s">
        <v>568</v>
      </c>
      <c r="B135" s="10" t="s">
        <v>569</v>
      </c>
      <c r="C135" s="11" t="s">
        <v>408</v>
      </c>
      <c r="D135" s="11" t="s">
        <v>409</v>
      </c>
      <c r="E135" s="76">
        <f>VLOOKUP(D135,$A$879:$B$890,2)</f>
        <v>87</v>
      </c>
      <c r="F135" s="65"/>
      <c r="G135" s="5"/>
    </row>
    <row r="136" spans="1:7" x14ac:dyDescent="0.25">
      <c r="A136" s="49">
        <v>60499</v>
      </c>
      <c r="B136" s="10" t="s">
        <v>418</v>
      </c>
      <c r="C136" s="11" t="s">
        <v>408</v>
      </c>
      <c r="D136" s="11" t="s">
        <v>413</v>
      </c>
      <c r="E136" s="76">
        <f>VLOOKUP(D136,$A$879:$B$890,2)</f>
        <v>58.7</v>
      </c>
      <c r="F136" s="65"/>
      <c r="G136" s="5"/>
    </row>
    <row r="137" spans="1:7" x14ac:dyDescent="0.25">
      <c r="A137" s="49">
        <v>60499</v>
      </c>
      <c r="B137" s="10" t="s">
        <v>419</v>
      </c>
      <c r="C137" s="11" t="s">
        <v>408</v>
      </c>
      <c r="D137" s="11" t="s">
        <v>417</v>
      </c>
      <c r="E137" s="76">
        <f>VLOOKUP(D137,$A$879:$B$890,2)</f>
        <v>73.7</v>
      </c>
      <c r="F137" s="65"/>
      <c r="G137" s="5"/>
    </row>
    <row r="138" spans="1:7" x14ac:dyDescent="0.25">
      <c r="A138" s="48" t="s">
        <v>570</v>
      </c>
      <c r="B138" s="16" t="s">
        <v>571</v>
      </c>
      <c r="C138" s="12"/>
      <c r="D138" s="12"/>
      <c r="E138" s="77"/>
      <c r="F138" s="66"/>
      <c r="G138" s="13"/>
    </row>
    <row r="139" spans="1:7" ht="25.5" x14ac:dyDescent="0.25">
      <c r="A139" s="49" t="s">
        <v>572</v>
      </c>
      <c r="B139" s="10" t="s">
        <v>573</v>
      </c>
      <c r="C139" s="11" t="s">
        <v>408</v>
      </c>
      <c r="D139" s="11" t="s">
        <v>440</v>
      </c>
      <c r="E139" s="76">
        <f>VLOOKUP(D139,$A$879:$B$890,2)</f>
        <v>112.2</v>
      </c>
      <c r="F139" s="65"/>
      <c r="G139" s="5"/>
    </row>
    <row r="140" spans="1:7" ht="25.5" x14ac:dyDescent="0.25">
      <c r="A140" s="49">
        <v>60503</v>
      </c>
      <c r="B140" s="10" t="s">
        <v>574</v>
      </c>
      <c r="C140" s="11" t="s">
        <v>408</v>
      </c>
      <c r="D140" s="11" t="s">
        <v>435</v>
      </c>
      <c r="E140" s="76">
        <f>VLOOKUP(D140,$A$879:$B$890,2)</f>
        <v>35.799999999999997</v>
      </c>
      <c r="F140" s="65"/>
      <c r="G140" s="5"/>
    </row>
    <row r="141" spans="1:7" ht="25.5" x14ac:dyDescent="0.25">
      <c r="A141" s="49">
        <v>60503</v>
      </c>
      <c r="B141" s="10" t="s">
        <v>575</v>
      </c>
      <c r="C141" s="11" t="s">
        <v>408</v>
      </c>
      <c r="D141" s="11" t="s">
        <v>417</v>
      </c>
      <c r="E141" s="76">
        <f>VLOOKUP(D141,$A$879:$B$890,2)</f>
        <v>73.7</v>
      </c>
      <c r="F141" s="65"/>
      <c r="G141" s="5"/>
    </row>
    <row r="142" spans="1:7" x14ac:dyDescent="0.25">
      <c r="A142" s="48" t="s">
        <v>576</v>
      </c>
      <c r="B142" s="16" t="s">
        <v>577</v>
      </c>
      <c r="C142" s="12"/>
      <c r="D142" s="12"/>
      <c r="E142" s="12"/>
      <c r="F142" s="69"/>
      <c r="G142" s="5"/>
    </row>
    <row r="143" spans="1:7" x14ac:dyDescent="0.25">
      <c r="A143" s="49" t="s">
        <v>578</v>
      </c>
      <c r="B143" s="10" t="s">
        <v>579</v>
      </c>
      <c r="C143" s="11" t="s">
        <v>408</v>
      </c>
      <c r="D143" s="11" t="s">
        <v>409</v>
      </c>
      <c r="E143" s="76">
        <f>VLOOKUP(D143,$A$879:$B$890,2)</f>
        <v>87</v>
      </c>
      <c r="F143" s="65"/>
      <c r="G143" s="5"/>
    </row>
    <row r="144" spans="1:7" s="81" customFormat="1" x14ac:dyDescent="0.25">
      <c r="A144" s="49" t="s">
        <v>580</v>
      </c>
      <c r="B144" s="10" t="s">
        <v>581</v>
      </c>
      <c r="C144" s="11" t="s">
        <v>408</v>
      </c>
      <c r="D144" s="11" t="s">
        <v>440</v>
      </c>
      <c r="E144" s="76">
        <f>VLOOKUP(D144,$A$879:$B$890,2)</f>
        <v>112.2</v>
      </c>
      <c r="F144" s="65"/>
      <c r="G144" s="5"/>
    </row>
    <row r="145" spans="1:7" x14ac:dyDescent="0.25">
      <c r="A145" s="49">
        <v>60799</v>
      </c>
      <c r="B145" s="10" t="s">
        <v>418</v>
      </c>
      <c r="C145" s="11" t="s">
        <v>408</v>
      </c>
      <c r="D145" s="11" t="s">
        <v>413</v>
      </c>
      <c r="E145" s="76">
        <f>VLOOKUP(D145,$A$879:$B$890,2)</f>
        <v>58.7</v>
      </c>
      <c r="F145" s="65"/>
      <c r="G145" s="5"/>
    </row>
    <row r="146" spans="1:7" x14ac:dyDescent="0.25">
      <c r="A146" s="49">
        <v>60799</v>
      </c>
      <c r="B146" s="10" t="s">
        <v>419</v>
      </c>
      <c r="C146" s="11" t="s">
        <v>408</v>
      </c>
      <c r="D146" s="11" t="s">
        <v>417</v>
      </c>
      <c r="E146" s="76">
        <f>VLOOKUP(D146,$A$879:$B$890,2)</f>
        <v>73.7</v>
      </c>
      <c r="F146" s="65"/>
      <c r="G146" s="4"/>
    </row>
    <row r="147" spans="1:7" ht="25.5" x14ac:dyDescent="0.25">
      <c r="A147" s="48" t="s">
        <v>582</v>
      </c>
      <c r="B147" s="16" t="s">
        <v>1035</v>
      </c>
      <c r="C147" s="12"/>
      <c r="D147" s="12"/>
      <c r="E147" s="12"/>
      <c r="F147" s="69"/>
      <c r="G147" s="5"/>
    </row>
    <row r="148" spans="1:7" ht="25.5" x14ac:dyDescent="0.25">
      <c r="A148" s="49" t="s">
        <v>583</v>
      </c>
      <c r="B148" s="10" t="s">
        <v>1036</v>
      </c>
      <c r="C148" s="11" t="s">
        <v>408</v>
      </c>
      <c r="D148" s="11" t="s">
        <v>409</v>
      </c>
      <c r="E148" s="76">
        <f>VLOOKUP(D148,$A$879:$B$890,2)</f>
        <v>87</v>
      </c>
      <c r="F148" s="65"/>
      <c r="G148" s="5"/>
    </row>
    <row r="149" spans="1:7" ht="25.5" x14ac:dyDescent="0.25">
      <c r="A149" s="49">
        <v>60904</v>
      </c>
      <c r="B149" s="10" t="s">
        <v>1037</v>
      </c>
      <c r="C149" s="11" t="s">
        <v>408</v>
      </c>
      <c r="D149" s="11" t="s">
        <v>413</v>
      </c>
      <c r="E149" s="76">
        <f>VLOOKUP(D149,$A$879:$B$890,2)</f>
        <v>58.7</v>
      </c>
      <c r="F149" s="65"/>
      <c r="G149" s="13"/>
    </row>
    <row r="150" spans="1:7" x14ac:dyDescent="0.25">
      <c r="A150" s="49">
        <v>60999</v>
      </c>
      <c r="B150" s="10" t="s">
        <v>418</v>
      </c>
      <c r="C150" s="11" t="s">
        <v>408</v>
      </c>
      <c r="D150" s="11" t="s">
        <v>413</v>
      </c>
      <c r="E150" s="76">
        <f>VLOOKUP(D150,$A$879:$B$890,2)</f>
        <v>58.7</v>
      </c>
      <c r="F150" s="65"/>
      <c r="G150" s="5"/>
    </row>
    <row r="151" spans="1:7" x14ac:dyDescent="0.25">
      <c r="A151" s="49">
        <v>60999</v>
      </c>
      <c r="B151" s="10" t="s">
        <v>419</v>
      </c>
      <c r="C151" s="11" t="s">
        <v>408</v>
      </c>
      <c r="D151" s="11" t="s">
        <v>417</v>
      </c>
      <c r="E151" s="76">
        <f>VLOOKUP(D151,$A$879:$B$890,2)</f>
        <v>73.7</v>
      </c>
      <c r="F151" s="65"/>
      <c r="G151" s="5"/>
    </row>
    <row r="152" spans="1:7" ht="25.5" x14ac:dyDescent="0.25">
      <c r="A152" s="48" t="s">
        <v>584</v>
      </c>
      <c r="B152" s="16" t="s">
        <v>585</v>
      </c>
      <c r="C152" s="12"/>
      <c r="D152" s="12"/>
      <c r="E152" s="12"/>
      <c r="F152" s="69"/>
      <c r="G152" s="5"/>
    </row>
    <row r="153" spans="1:7" x14ac:dyDescent="0.25">
      <c r="A153" s="49">
        <v>61101</v>
      </c>
      <c r="B153" s="10" t="s">
        <v>586</v>
      </c>
      <c r="C153" s="11" t="s">
        <v>408</v>
      </c>
      <c r="D153" s="11" t="s">
        <v>413</v>
      </c>
      <c r="E153" s="76">
        <f>VLOOKUP(D153,$A$879:$B$890,2)</f>
        <v>58.7</v>
      </c>
      <c r="F153" s="65"/>
      <c r="G153" s="5"/>
    </row>
    <row r="154" spans="1:7" x14ac:dyDescent="0.25">
      <c r="A154" s="49">
        <v>61199</v>
      </c>
      <c r="B154" s="10" t="s">
        <v>418</v>
      </c>
      <c r="C154" s="11" t="s">
        <v>408</v>
      </c>
      <c r="D154" s="11" t="s">
        <v>413</v>
      </c>
      <c r="E154" s="76">
        <f>VLOOKUP(D154,$A$879:$B$890,2)</f>
        <v>58.7</v>
      </c>
      <c r="F154" s="65"/>
      <c r="G154" s="5"/>
    </row>
    <row r="155" spans="1:7" x14ac:dyDescent="0.25">
      <c r="A155" s="49">
        <v>61199</v>
      </c>
      <c r="B155" s="10" t="s">
        <v>419</v>
      </c>
      <c r="C155" s="11" t="s">
        <v>408</v>
      </c>
      <c r="D155" s="11" t="s">
        <v>417</v>
      </c>
      <c r="E155" s="76">
        <f>VLOOKUP(D155,$A$879:$B$890,2)</f>
        <v>73.7</v>
      </c>
      <c r="F155" s="65"/>
      <c r="G155" s="5"/>
    </row>
    <row r="156" spans="1:7" x14ac:dyDescent="0.25">
      <c r="A156" s="48" t="s">
        <v>587</v>
      </c>
      <c r="B156" s="16" t="s">
        <v>1038</v>
      </c>
      <c r="C156" s="12"/>
      <c r="D156" s="12"/>
      <c r="E156" s="12"/>
      <c r="F156" s="69"/>
      <c r="G156" s="5"/>
    </row>
    <row r="157" spans="1:7" x14ac:dyDescent="0.25">
      <c r="A157" s="51" t="s">
        <v>588</v>
      </c>
      <c r="B157" s="10" t="s">
        <v>589</v>
      </c>
      <c r="C157" s="11" t="s">
        <v>459</v>
      </c>
      <c r="D157" s="11"/>
      <c r="E157" s="76"/>
      <c r="F157" s="65"/>
      <c r="G157" s="5"/>
    </row>
    <row r="158" spans="1:7" x14ac:dyDescent="0.25">
      <c r="A158" s="49" t="s">
        <v>590</v>
      </c>
      <c r="B158" s="10" t="s">
        <v>591</v>
      </c>
      <c r="C158" s="11" t="s">
        <v>408</v>
      </c>
      <c r="D158" s="11" t="s">
        <v>409</v>
      </c>
      <c r="E158" s="76">
        <f t="shared" ref="E158:E163" si="7">VLOOKUP(D158,$A$879:$B$890,2)</f>
        <v>87</v>
      </c>
      <c r="F158" s="65"/>
      <c r="G158" s="5"/>
    </row>
    <row r="159" spans="1:7" x14ac:dyDescent="0.25">
      <c r="A159" s="49">
        <v>61303</v>
      </c>
      <c r="B159" s="10" t="s">
        <v>592</v>
      </c>
      <c r="C159" s="11" t="s">
        <v>408</v>
      </c>
      <c r="D159" s="11" t="s">
        <v>413</v>
      </c>
      <c r="E159" s="76">
        <f t="shared" si="7"/>
        <v>58.7</v>
      </c>
      <c r="F159" s="65"/>
      <c r="G159" s="5"/>
    </row>
    <row r="160" spans="1:7" x14ac:dyDescent="0.25">
      <c r="A160" s="49">
        <v>61303</v>
      </c>
      <c r="B160" s="10" t="s">
        <v>593</v>
      </c>
      <c r="C160" s="11" t="s">
        <v>408</v>
      </c>
      <c r="D160" s="11" t="s">
        <v>417</v>
      </c>
      <c r="E160" s="76">
        <f t="shared" si="7"/>
        <v>73.7</v>
      </c>
      <c r="F160" s="65"/>
      <c r="G160" s="5"/>
    </row>
    <row r="161" spans="1:7" x14ac:dyDescent="0.25">
      <c r="A161" s="49" t="s">
        <v>594</v>
      </c>
      <c r="B161" s="10" t="s">
        <v>595</v>
      </c>
      <c r="C161" s="11" t="s">
        <v>408</v>
      </c>
      <c r="D161" s="11" t="s">
        <v>440</v>
      </c>
      <c r="E161" s="76">
        <f t="shared" si="7"/>
        <v>112.2</v>
      </c>
      <c r="F161" s="65"/>
      <c r="G161" s="5"/>
    </row>
    <row r="162" spans="1:7" x14ac:dyDescent="0.25">
      <c r="A162" s="49">
        <v>61399</v>
      </c>
      <c r="B162" s="10" t="s">
        <v>418</v>
      </c>
      <c r="C162" s="11" t="s">
        <v>408</v>
      </c>
      <c r="D162" s="11" t="s">
        <v>413</v>
      </c>
      <c r="E162" s="76">
        <f t="shared" si="7"/>
        <v>58.7</v>
      </c>
      <c r="F162" s="65"/>
      <c r="G162" s="5"/>
    </row>
    <row r="163" spans="1:7" x14ac:dyDescent="0.25">
      <c r="A163" s="49">
        <v>61399</v>
      </c>
      <c r="B163" s="10" t="s">
        <v>419</v>
      </c>
      <c r="C163" s="11" t="s">
        <v>408</v>
      </c>
      <c r="D163" s="11" t="s">
        <v>417</v>
      </c>
      <c r="E163" s="76">
        <f t="shared" si="7"/>
        <v>73.7</v>
      </c>
      <c r="F163" s="65"/>
      <c r="G163" s="5"/>
    </row>
    <row r="164" spans="1:7" x14ac:dyDescent="0.25">
      <c r="A164" s="50">
        <v>7</v>
      </c>
      <c r="B164" s="16" t="s">
        <v>596</v>
      </c>
      <c r="C164" s="12"/>
      <c r="D164" s="12"/>
      <c r="E164" s="12"/>
      <c r="F164" s="69"/>
      <c r="G164" s="5"/>
    </row>
    <row r="165" spans="1:7" ht="25.5" x14ac:dyDescent="0.25">
      <c r="A165" s="48" t="s">
        <v>597</v>
      </c>
      <c r="B165" s="16" t="s">
        <v>598</v>
      </c>
      <c r="C165" s="12"/>
      <c r="D165" s="12"/>
      <c r="E165" s="12"/>
      <c r="F165" s="69"/>
      <c r="G165" s="5"/>
    </row>
    <row r="166" spans="1:7" x14ac:dyDescent="0.25">
      <c r="A166" s="51" t="s">
        <v>599</v>
      </c>
      <c r="B166" s="10" t="s">
        <v>600</v>
      </c>
      <c r="C166" s="11" t="s">
        <v>459</v>
      </c>
      <c r="D166" s="11"/>
      <c r="E166" s="76"/>
      <c r="F166" s="65"/>
      <c r="G166" s="5"/>
    </row>
    <row r="167" spans="1:7" x14ac:dyDescent="0.25">
      <c r="A167" s="49" t="s">
        <v>601</v>
      </c>
      <c r="B167" s="10" t="s">
        <v>602</v>
      </c>
      <c r="C167" s="11" t="s">
        <v>408</v>
      </c>
      <c r="D167" s="11" t="s">
        <v>409</v>
      </c>
      <c r="E167" s="76">
        <f t="shared" ref="E167:E173" si="8">VLOOKUP(D167,$A$879:$B$890,2)</f>
        <v>87</v>
      </c>
      <c r="F167" s="65"/>
      <c r="G167" s="5"/>
    </row>
    <row r="168" spans="1:7" x14ac:dyDescent="0.25">
      <c r="A168" s="49" t="s">
        <v>603</v>
      </c>
      <c r="B168" s="10" t="s">
        <v>604</v>
      </c>
      <c r="C168" s="11" t="s">
        <v>408</v>
      </c>
      <c r="D168" s="11" t="s">
        <v>409</v>
      </c>
      <c r="E168" s="76">
        <f t="shared" si="8"/>
        <v>87</v>
      </c>
      <c r="F168" s="65"/>
      <c r="G168" s="5"/>
    </row>
    <row r="169" spans="1:7" x14ac:dyDescent="0.25">
      <c r="A169" s="49" t="s">
        <v>605</v>
      </c>
      <c r="B169" s="10" t="s">
        <v>606</v>
      </c>
      <c r="C169" s="11" t="s">
        <v>408</v>
      </c>
      <c r="D169" s="11" t="s">
        <v>409</v>
      </c>
      <c r="E169" s="76">
        <f t="shared" si="8"/>
        <v>87</v>
      </c>
      <c r="F169" s="65"/>
      <c r="G169" s="5"/>
    </row>
    <row r="170" spans="1:7" ht="25.5" x14ac:dyDescent="0.25">
      <c r="A170" s="49" t="s">
        <v>607</v>
      </c>
      <c r="B170" s="10" t="s">
        <v>573</v>
      </c>
      <c r="C170" s="11" t="s">
        <v>408</v>
      </c>
      <c r="D170" s="11" t="s">
        <v>440</v>
      </c>
      <c r="E170" s="76">
        <f t="shared" si="8"/>
        <v>112.2</v>
      </c>
      <c r="F170" s="65"/>
      <c r="G170" s="5"/>
    </row>
    <row r="171" spans="1:7" ht="25.5" x14ac:dyDescent="0.25">
      <c r="A171" s="49">
        <v>70112</v>
      </c>
      <c r="B171" s="10" t="s">
        <v>608</v>
      </c>
      <c r="C171" s="11" t="s">
        <v>408</v>
      </c>
      <c r="D171" s="11" t="s">
        <v>417</v>
      </c>
      <c r="E171" s="76">
        <f t="shared" si="8"/>
        <v>73.7</v>
      </c>
      <c r="F171" s="65"/>
      <c r="G171" s="5"/>
    </row>
    <row r="172" spans="1:7" x14ac:dyDescent="0.25">
      <c r="A172" s="49">
        <v>70199</v>
      </c>
      <c r="B172" s="10" t="s">
        <v>418</v>
      </c>
      <c r="C172" s="11" t="s">
        <v>408</v>
      </c>
      <c r="D172" s="11" t="s">
        <v>413</v>
      </c>
      <c r="E172" s="76">
        <f t="shared" si="8"/>
        <v>58.7</v>
      </c>
      <c r="F172" s="65"/>
      <c r="G172" s="5"/>
    </row>
    <row r="173" spans="1:7" x14ac:dyDescent="0.25">
      <c r="A173" s="49">
        <v>70199</v>
      </c>
      <c r="B173" s="10" t="s">
        <v>419</v>
      </c>
      <c r="C173" s="11" t="s">
        <v>408</v>
      </c>
      <c r="D173" s="11" t="s">
        <v>417</v>
      </c>
      <c r="E173" s="76">
        <f t="shared" si="8"/>
        <v>73.7</v>
      </c>
      <c r="F173" s="65"/>
      <c r="G173" s="5"/>
    </row>
    <row r="174" spans="1:7" ht="25.5" x14ac:dyDescent="0.25">
      <c r="A174" s="48" t="s">
        <v>609</v>
      </c>
      <c r="B174" s="16" t="s">
        <v>610</v>
      </c>
      <c r="C174" s="12"/>
      <c r="D174" s="12"/>
      <c r="E174" s="12"/>
      <c r="F174" s="69"/>
      <c r="G174" s="5"/>
    </row>
    <row r="175" spans="1:7" x14ac:dyDescent="0.25">
      <c r="A175" s="49" t="s">
        <v>611</v>
      </c>
      <c r="B175" s="10" t="s">
        <v>602</v>
      </c>
      <c r="C175" s="11" t="s">
        <v>408</v>
      </c>
      <c r="D175" s="11" t="s">
        <v>409</v>
      </c>
      <c r="E175" s="76">
        <f t="shared" ref="E175:E182" si="9">VLOOKUP(D175,$A$879:$B$890,2)</f>
        <v>87</v>
      </c>
      <c r="F175" s="65"/>
      <c r="G175" s="5"/>
    </row>
    <row r="176" spans="1:7" x14ac:dyDescent="0.25">
      <c r="A176" s="49" t="s">
        <v>612</v>
      </c>
      <c r="B176" s="10" t="s">
        <v>604</v>
      </c>
      <c r="C176" s="11" t="s">
        <v>408</v>
      </c>
      <c r="D176" s="11" t="s">
        <v>409</v>
      </c>
      <c r="E176" s="76">
        <f t="shared" si="9"/>
        <v>87</v>
      </c>
      <c r="F176" s="65"/>
      <c r="G176" s="5"/>
    </row>
    <row r="177" spans="1:7" x14ac:dyDescent="0.25">
      <c r="A177" s="49" t="s">
        <v>613</v>
      </c>
      <c r="B177" s="10" t="s">
        <v>606</v>
      </c>
      <c r="C177" s="11" t="s">
        <v>408</v>
      </c>
      <c r="D177" s="11" t="s">
        <v>409</v>
      </c>
      <c r="E177" s="76">
        <f t="shared" si="9"/>
        <v>87</v>
      </c>
      <c r="F177" s="65"/>
      <c r="G177" s="5"/>
    </row>
    <row r="178" spans="1:7" ht="25.5" x14ac:dyDescent="0.25">
      <c r="A178" s="49" t="s">
        <v>614</v>
      </c>
      <c r="B178" s="10" t="s">
        <v>573</v>
      </c>
      <c r="C178" s="11" t="s">
        <v>408</v>
      </c>
      <c r="D178" s="11" t="s">
        <v>440</v>
      </c>
      <c r="E178" s="76">
        <f t="shared" si="9"/>
        <v>112.2</v>
      </c>
      <c r="F178" s="65"/>
      <c r="G178" s="5"/>
    </row>
    <row r="179" spans="1:7" ht="25.5" x14ac:dyDescent="0.25">
      <c r="A179" s="49">
        <v>70212</v>
      </c>
      <c r="B179" s="10" t="s">
        <v>615</v>
      </c>
      <c r="C179" s="11" t="s">
        <v>408</v>
      </c>
      <c r="D179" s="11" t="s">
        <v>440</v>
      </c>
      <c r="E179" s="76">
        <f t="shared" si="9"/>
        <v>112.2</v>
      </c>
      <c r="F179" s="65"/>
      <c r="G179" s="4"/>
    </row>
    <row r="180" spans="1:7" x14ac:dyDescent="0.25">
      <c r="A180" s="49">
        <v>70213</v>
      </c>
      <c r="B180" s="14" t="s">
        <v>616</v>
      </c>
      <c r="C180" s="11" t="s">
        <v>486</v>
      </c>
      <c r="D180" s="11" t="s">
        <v>617</v>
      </c>
      <c r="E180" s="76">
        <f t="shared" si="9"/>
        <v>272.87105263157895</v>
      </c>
      <c r="F180" s="65"/>
      <c r="G180" s="4"/>
    </row>
    <row r="181" spans="1:7" x14ac:dyDescent="0.25">
      <c r="A181" s="49">
        <v>70299</v>
      </c>
      <c r="B181" s="10" t="s">
        <v>418</v>
      </c>
      <c r="C181" s="11" t="s">
        <v>408</v>
      </c>
      <c r="D181" s="11" t="s">
        <v>413</v>
      </c>
      <c r="E181" s="76">
        <f t="shared" si="9"/>
        <v>58.7</v>
      </c>
      <c r="F181" s="65"/>
      <c r="G181" s="5"/>
    </row>
    <row r="182" spans="1:7" x14ac:dyDescent="0.25">
      <c r="A182" s="49">
        <v>70299</v>
      </c>
      <c r="B182" s="10" t="s">
        <v>419</v>
      </c>
      <c r="C182" s="11" t="s">
        <v>408</v>
      </c>
      <c r="D182" s="11" t="s">
        <v>417</v>
      </c>
      <c r="E182" s="76">
        <f t="shared" si="9"/>
        <v>73.7</v>
      </c>
      <c r="F182" s="65"/>
      <c r="G182" s="5"/>
    </row>
    <row r="183" spans="1:7" ht="25.5" x14ac:dyDescent="0.25">
      <c r="A183" s="48" t="s">
        <v>618</v>
      </c>
      <c r="B183" s="8" t="s">
        <v>619</v>
      </c>
      <c r="C183" s="12"/>
      <c r="D183" s="12"/>
      <c r="E183" s="12"/>
      <c r="F183" s="69"/>
      <c r="G183" s="5"/>
    </row>
    <row r="184" spans="1:7" x14ac:dyDescent="0.25">
      <c r="A184" s="49" t="s">
        <v>620</v>
      </c>
      <c r="B184" s="10" t="s">
        <v>602</v>
      </c>
      <c r="C184" s="11" t="s">
        <v>408</v>
      </c>
      <c r="D184" s="11" t="s">
        <v>409</v>
      </c>
      <c r="E184" s="76">
        <f t="shared" ref="E184:E190" si="10">VLOOKUP(D184,$A$879:$B$890,2)</f>
        <v>87</v>
      </c>
      <c r="F184" s="65"/>
      <c r="G184" s="5"/>
    </row>
    <row r="185" spans="1:7" x14ac:dyDescent="0.25">
      <c r="A185" s="49" t="s">
        <v>621</v>
      </c>
      <c r="B185" s="10" t="s">
        <v>604</v>
      </c>
      <c r="C185" s="11" t="s">
        <v>408</v>
      </c>
      <c r="D185" s="11" t="s">
        <v>409</v>
      </c>
      <c r="E185" s="76">
        <f t="shared" si="10"/>
        <v>87</v>
      </c>
      <c r="F185" s="65"/>
      <c r="G185" s="13"/>
    </row>
    <row r="186" spans="1:7" x14ac:dyDescent="0.25">
      <c r="A186" s="49" t="s">
        <v>622</v>
      </c>
      <c r="B186" s="10" t="s">
        <v>606</v>
      </c>
      <c r="C186" s="11" t="s">
        <v>408</v>
      </c>
      <c r="D186" s="11" t="s">
        <v>409</v>
      </c>
      <c r="E186" s="76">
        <f t="shared" si="10"/>
        <v>87</v>
      </c>
      <c r="F186" s="65"/>
      <c r="G186" s="13"/>
    </row>
    <row r="187" spans="1:7" ht="25.5" x14ac:dyDescent="0.25">
      <c r="A187" s="49" t="s">
        <v>623</v>
      </c>
      <c r="B187" s="10" t="s">
        <v>573</v>
      </c>
      <c r="C187" s="11" t="s">
        <v>408</v>
      </c>
      <c r="D187" s="11" t="s">
        <v>440</v>
      </c>
      <c r="E187" s="76">
        <f t="shared" si="10"/>
        <v>112.2</v>
      </c>
      <c r="F187" s="65"/>
      <c r="G187" s="13"/>
    </row>
    <row r="188" spans="1:7" ht="25.5" x14ac:dyDescent="0.25">
      <c r="A188" s="49">
        <v>70312</v>
      </c>
      <c r="B188" s="10" t="s">
        <v>624</v>
      </c>
      <c r="C188" s="11" t="s">
        <v>408</v>
      </c>
      <c r="D188" s="11" t="s">
        <v>440</v>
      </c>
      <c r="E188" s="76">
        <f t="shared" si="10"/>
        <v>112.2</v>
      </c>
      <c r="F188" s="65"/>
      <c r="G188" s="13"/>
    </row>
    <row r="189" spans="1:7" x14ac:dyDescent="0.25">
      <c r="A189" s="49">
        <v>70399</v>
      </c>
      <c r="B189" s="10" t="s">
        <v>418</v>
      </c>
      <c r="C189" s="11" t="s">
        <v>408</v>
      </c>
      <c r="D189" s="11" t="s">
        <v>413</v>
      </c>
      <c r="E189" s="76">
        <f t="shared" si="10"/>
        <v>58.7</v>
      </c>
      <c r="F189" s="65"/>
      <c r="G189" s="5"/>
    </row>
    <row r="190" spans="1:7" x14ac:dyDescent="0.25">
      <c r="A190" s="49">
        <v>70399</v>
      </c>
      <c r="B190" s="10" t="s">
        <v>419</v>
      </c>
      <c r="C190" s="11" t="s">
        <v>408</v>
      </c>
      <c r="D190" s="11" t="s">
        <v>417</v>
      </c>
      <c r="E190" s="76">
        <f t="shared" si="10"/>
        <v>73.7</v>
      </c>
      <c r="F190" s="65"/>
      <c r="G190" s="13"/>
    </row>
    <row r="191" spans="1:7" ht="25.5" x14ac:dyDescent="0.25">
      <c r="A191" s="48" t="s">
        <v>625</v>
      </c>
      <c r="B191" s="16" t="s">
        <v>626</v>
      </c>
      <c r="C191" s="12"/>
      <c r="D191" s="12"/>
      <c r="E191" s="12"/>
      <c r="F191" s="69"/>
      <c r="G191" s="5"/>
    </row>
    <row r="192" spans="1:7" x14ac:dyDescent="0.25">
      <c r="A192" s="49" t="s">
        <v>627</v>
      </c>
      <c r="B192" s="10" t="s">
        <v>602</v>
      </c>
      <c r="C192" s="11" t="s">
        <v>408</v>
      </c>
      <c r="D192" s="11" t="s">
        <v>409</v>
      </c>
      <c r="E192" s="76">
        <f t="shared" ref="E192:E199" si="11">VLOOKUP(D192,$A$879:$B$890,2)</f>
        <v>87</v>
      </c>
      <c r="F192" s="65"/>
      <c r="G192" s="5"/>
    </row>
    <row r="193" spans="1:7" x14ac:dyDescent="0.25">
      <c r="A193" s="49" t="s">
        <v>628</v>
      </c>
      <c r="B193" s="10" t="s">
        <v>604</v>
      </c>
      <c r="C193" s="11" t="s">
        <v>408</v>
      </c>
      <c r="D193" s="11" t="s">
        <v>409</v>
      </c>
      <c r="E193" s="76">
        <f t="shared" si="11"/>
        <v>87</v>
      </c>
      <c r="F193" s="65"/>
      <c r="G193" s="5"/>
    </row>
    <row r="194" spans="1:7" x14ac:dyDescent="0.25">
      <c r="A194" s="49" t="s">
        <v>629</v>
      </c>
      <c r="B194" s="10" t="s">
        <v>606</v>
      </c>
      <c r="C194" s="11" t="s">
        <v>408</v>
      </c>
      <c r="D194" s="11" t="s">
        <v>409</v>
      </c>
      <c r="E194" s="76">
        <f t="shared" si="11"/>
        <v>87</v>
      </c>
      <c r="F194" s="65"/>
      <c r="G194" s="5"/>
    </row>
    <row r="195" spans="1:7" ht="25.5" x14ac:dyDescent="0.25">
      <c r="A195" s="49" t="s">
        <v>630</v>
      </c>
      <c r="B195" s="10" t="s">
        <v>573</v>
      </c>
      <c r="C195" s="11" t="s">
        <v>408</v>
      </c>
      <c r="D195" s="11" t="s">
        <v>440</v>
      </c>
      <c r="E195" s="76">
        <f t="shared" si="11"/>
        <v>112.2</v>
      </c>
      <c r="F195" s="65"/>
      <c r="G195" s="5"/>
    </row>
    <row r="196" spans="1:7" ht="25.5" x14ac:dyDescent="0.25">
      <c r="A196" s="49">
        <v>70412</v>
      </c>
      <c r="B196" s="10" t="s">
        <v>631</v>
      </c>
      <c r="C196" s="11" t="s">
        <v>408</v>
      </c>
      <c r="D196" s="11" t="s">
        <v>417</v>
      </c>
      <c r="E196" s="76">
        <f t="shared" si="11"/>
        <v>73.7</v>
      </c>
      <c r="F196" s="65"/>
      <c r="G196" s="5"/>
    </row>
    <row r="197" spans="1:7" x14ac:dyDescent="0.25">
      <c r="A197" s="49" t="s">
        <v>632</v>
      </c>
      <c r="B197" s="10" t="s">
        <v>633</v>
      </c>
      <c r="C197" s="11" t="s">
        <v>408</v>
      </c>
      <c r="D197" s="11" t="s">
        <v>409</v>
      </c>
      <c r="E197" s="76">
        <f t="shared" si="11"/>
        <v>87</v>
      </c>
      <c r="F197" s="65"/>
      <c r="G197" s="13"/>
    </row>
    <row r="198" spans="1:7" x14ac:dyDescent="0.25">
      <c r="A198" s="49">
        <v>70499</v>
      </c>
      <c r="B198" s="10" t="s">
        <v>418</v>
      </c>
      <c r="C198" s="11" t="s">
        <v>408</v>
      </c>
      <c r="D198" s="11" t="s">
        <v>413</v>
      </c>
      <c r="E198" s="76">
        <f t="shared" si="11"/>
        <v>58.7</v>
      </c>
      <c r="F198" s="65"/>
      <c r="G198" s="13"/>
    </row>
    <row r="199" spans="1:7" x14ac:dyDescent="0.25">
      <c r="A199" s="49">
        <v>70499</v>
      </c>
      <c r="B199" s="10" t="s">
        <v>419</v>
      </c>
      <c r="C199" s="11" t="s">
        <v>408</v>
      </c>
      <c r="D199" s="11" t="s">
        <v>417</v>
      </c>
      <c r="E199" s="76">
        <f t="shared" si="11"/>
        <v>73.7</v>
      </c>
      <c r="F199" s="65"/>
      <c r="G199" s="13"/>
    </row>
    <row r="200" spans="1:7" x14ac:dyDescent="0.25">
      <c r="A200" s="48" t="s">
        <v>634</v>
      </c>
      <c r="B200" s="16" t="s">
        <v>635</v>
      </c>
      <c r="C200" s="12"/>
      <c r="D200" s="12"/>
      <c r="E200" s="12"/>
      <c r="F200" s="69"/>
      <c r="G200" s="13"/>
    </row>
    <row r="201" spans="1:7" x14ac:dyDescent="0.25">
      <c r="A201" s="49" t="s">
        <v>636</v>
      </c>
      <c r="B201" s="10" t="s">
        <v>602</v>
      </c>
      <c r="C201" s="11" t="s">
        <v>408</v>
      </c>
      <c r="D201" s="11" t="s">
        <v>409</v>
      </c>
      <c r="E201" s="76">
        <f t="shared" ref="E201:E209" si="12">VLOOKUP(D201,$A$879:$B$890,2)</f>
        <v>87</v>
      </c>
      <c r="F201" s="65"/>
      <c r="G201" s="13"/>
    </row>
    <row r="202" spans="1:7" x14ac:dyDescent="0.25">
      <c r="A202" s="49" t="s">
        <v>637</v>
      </c>
      <c r="B202" s="10" t="s">
        <v>604</v>
      </c>
      <c r="C202" s="11" t="s">
        <v>408</v>
      </c>
      <c r="D202" s="11" t="s">
        <v>409</v>
      </c>
      <c r="E202" s="76">
        <f t="shared" si="12"/>
        <v>87</v>
      </c>
      <c r="F202" s="65"/>
      <c r="G202" s="5"/>
    </row>
    <row r="203" spans="1:7" x14ac:dyDescent="0.25">
      <c r="A203" s="49" t="s">
        <v>638</v>
      </c>
      <c r="B203" s="10" t="s">
        <v>606</v>
      </c>
      <c r="C203" s="11" t="s">
        <v>408</v>
      </c>
      <c r="D203" s="11" t="s">
        <v>409</v>
      </c>
      <c r="E203" s="76">
        <f t="shared" si="12"/>
        <v>87</v>
      </c>
      <c r="F203" s="65"/>
      <c r="G203" s="5"/>
    </row>
    <row r="204" spans="1:7" ht="25.5" x14ac:dyDescent="0.25">
      <c r="A204" s="49" t="s">
        <v>639</v>
      </c>
      <c r="B204" s="10" t="s">
        <v>573</v>
      </c>
      <c r="C204" s="11" t="s">
        <v>408</v>
      </c>
      <c r="D204" s="11" t="s">
        <v>440</v>
      </c>
      <c r="E204" s="76">
        <f t="shared" si="12"/>
        <v>112.2</v>
      </c>
      <c r="F204" s="65"/>
      <c r="G204" s="5"/>
    </row>
    <row r="205" spans="1:7" ht="25.5" x14ac:dyDescent="0.25">
      <c r="A205" s="49">
        <v>70512</v>
      </c>
      <c r="B205" s="10" t="s">
        <v>640</v>
      </c>
      <c r="C205" s="11" t="s">
        <v>408</v>
      </c>
      <c r="D205" s="11" t="s">
        <v>417</v>
      </c>
      <c r="E205" s="76">
        <f t="shared" si="12"/>
        <v>73.7</v>
      </c>
      <c r="F205" s="65"/>
      <c r="G205" s="5"/>
    </row>
    <row r="206" spans="1:7" x14ac:dyDescent="0.25">
      <c r="A206" s="49" t="s">
        <v>641</v>
      </c>
      <c r="B206" s="15" t="s">
        <v>633</v>
      </c>
      <c r="C206" s="11" t="s">
        <v>408</v>
      </c>
      <c r="D206" s="11" t="s">
        <v>409</v>
      </c>
      <c r="E206" s="76">
        <f t="shared" si="12"/>
        <v>87</v>
      </c>
      <c r="F206" s="65"/>
      <c r="G206" s="13"/>
    </row>
    <row r="207" spans="1:7" x14ac:dyDescent="0.25">
      <c r="A207" s="49">
        <v>70514</v>
      </c>
      <c r="B207" s="15" t="s">
        <v>642</v>
      </c>
      <c r="C207" s="11" t="s">
        <v>408</v>
      </c>
      <c r="D207" s="11" t="s">
        <v>413</v>
      </c>
      <c r="E207" s="76">
        <f t="shared" si="12"/>
        <v>58.7</v>
      </c>
      <c r="F207" s="65"/>
      <c r="G207" s="5"/>
    </row>
    <row r="208" spans="1:7" x14ac:dyDescent="0.25">
      <c r="A208" s="49">
        <v>70599</v>
      </c>
      <c r="B208" s="10" t="s">
        <v>418</v>
      </c>
      <c r="C208" s="11" t="s">
        <v>408</v>
      </c>
      <c r="D208" s="11" t="s">
        <v>413</v>
      </c>
      <c r="E208" s="76">
        <f t="shared" si="12"/>
        <v>58.7</v>
      </c>
      <c r="F208" s="65"/>
      <c r="G208" s="5"/>
    </row>
    <row r="209" spans="1:7" x14ac:dyDescent="0.25">
      <c r="A209" s="49">
        <v>70599</v>
      </c>
      <c r="B209" s="10" t="s">
        <v>419</v>
      </c>
      <c r="C209" s="11" t="s">
        <v>408</v>
      </c>
      <c r="D209" s="11" t="s">
        <v>417</v>
      </c>
      <c r="E209" s="76">
        <f t="shared" si="12"/>
        <v>73.7</v>
      </c>
      <c r="F209" s="65"/>
      <c r="G209" s="4"/>
    </row>
    <row r="210" spans="1:7" ht="25.5" x14ac:dyDescent="0.25">
      <c r="A210" s="48" t="s">
        <v>643</v>
      </c>
      <c r="B210" s="16" t="s">
        <v>644</v>
      </c>
      <c r="C210" s="12"/>
      <c r="D210" s="12"/>
      <c r="E210" s="12"/>
      <c r="F210" s="69"/>
      <c r="G210" s="4"/>
    </row>
    <row r="211" spans="1:7" x14ac:dyDescent="0.25">
      <c r="A211" s="51" t="s">
        <v>645</v>
      </c>
      <c r="B211" s="10" t="s">
        <v>600</v>
      </c>
      <c r="C211" s="11" t="s">
        <v>459</v>
      </c>
      <c r="D211" s="11"/>
      <c r="E211" s="76"/>
      <c r="F211" s="65"/>
      <c r="G211" s="13"/>
    </row>
    <row r="212" spans="1:7" x14ac:dyDescent="0.25">
      <c r="A212" s="49" t="s">
        <v>646</v>
      </c>
      <c r="B212" s="10" t="s">
        <v>602</v>
      </c>
      <c r="C212" s="11" t="s">
        <v>567</v>
      </c>
      <c r="D212" s="11" t="s">
        <v>409</v>
      </c>
      <c r="E212" s="76">
        <f t="shared" ref="E212:E218" si="13">VLOOKUP(D212,$A$879:$B$890,2)</f>
        <v>87</v>
      </c>
      <c r="F212" s="65"/>
      <c r="G212" s="4"/>
    </row>
    <row r="213" spans="1:7" x14ac:dyDescent="0.25">
      <c r="A213" s="49" t="s">
        <v>647</v>
      </c>
      <c r="B213" s="10" t="s">
        <v>604</v>
      </c>
      <c r="C213" s="11" t="s">
        <v>408</v>
      </c>
      <c r="D213" s="11" t="s">
        <v>409</v>
      </c>
      <c r="E213" s="76">
        <f t="shared" si="13"/>
        <v>87</v>
      </c>
      <c r="F213" s="65"/>
      <c r="G213" s="4"/>
    </row>
    <row r="214" spans="1:7" x14ac:dyDescent="0.25">
      <c r="A214" s="49" t="s">
        <v>648</v>
      </c>
      <c r="B214" s="10" t="s">
        <v>606</v>
      </c>
      <c r="C214" s="11" t="s">
        <v>408</v>
      </c>
      <c r="D214" s="11" t="s">
        <v>409</v>
      </c>
      <c r="E214" s="76">
        <f t="shared" si="13"/>
        <v>87</v>
      </c>
      <c r="F214" s="65"/>
      <c r="G214" s="5"/>
    </row>
    <row r="215" spans="1:7" ht="25.5" x14ac:dyDescent="0.25">
      <c r="A215" s="49" t="s">
        <v>649</v>
      </c>
      <c r="B215" s="10" t="s">
        <v>573</v>
      </c>
      <c r="C215" s="11" t="s">
        <v>408</v>
      </c>
      <c r="D215" s="11" t="s">
        <v>440</v>
      </c>
      <c r="E215" s="76">
        <f t="shared" si="13"/>
        <v>112.2</v>
      </c>
      <c r="F215" s="65"/>
      <c r="G215" s="4"/>
    </row>
    <row r="216" spans="1:7" ht="25.5" x14ac:dyDescent="0.25">
      <c r="A216" s="49">
        <v>70612</v>
      </c>
      <c r="B216" s="10" t="s">
        <v>650</v>
      </c>
      <c r="C216" s="11" t="s">
        <v>408</v>
      </c>
      <c r="D216" s="11" t="s">
        <v>417</v>
      </c>
      <c r="E216" s="76">
        <f t="shared" si="13"/>
        <v>73.7</v>
      </c>
      <c r="F216" s="65"/>
      <c r="G216" s="4"/>
    </row>
    <row r="217" spans="1:7" x14ac:dyDescent="0.25">
      <c r="A217" s="49">
        <v>70699</v>
      </c>
      <c r="B217" s="10" t="s">
        <v>418</v>
      </c>
      <c r="C217" s="11" t="s">
        <v>408</v>
      </c>
      <c r="D217" s="11" t="s">
        <v>413</v>
      </c>
      <c r="E217" s="76">
        <f t="shared" si="13"/>
        <v>58.7</v>
      </c>
      <c r="F217" s="65"/>
      <c r="G217" s="5"/>
    </row>
    <row r="218" spans="1:7" x14ac:dyDescent="0.25">
      <c r="A218" s="49">
        <v>70699</v>
      </c>
      <c r="B218" s="10" t="s">
        <v>419</v>
      </c>
      <c r="C218" s="11" t="s">
        <v>408</v>
      </c>
      <c r="D218" s="11" t="s">
        <v>417</v>
      </c>
      <c r="E218" s="76">
        <f t="shared" si="13"/>
        <v>73.7</v>
      </c>
      <c r="F218" s="65"/>
      <c r="G218" s="5"/>
    </row>
    <row r="219" spans="1:7" x14ac:dyDescent="0.25">
      <c r="A219" s="48" t="s">
        <v>651</v>
      </c>
      <c r="B219" s="16" t="s">
        <v>652</v>
      </c>
      <c r="C219" s="12"/>
      <c r="D219" s="12"/>
      <c r="E219" s="12"/>
      <c r="F219" s="69"/>
      <c r="G219" s="5"/>
    </row>
    <row r="220" spans="1:7" x14ac:dyDescent="0.25">
      <c r="A220" s="49" t="s">
        <v>653</v>
      </c>
      <c r="B220" s="10" t="s">
        <v>602</v>
      </c>
      <c r="C220" s="11" t="s">
        <v>408</v>
      </c>
      <c r="D220" s="11" t="s">
        <v>409</v>
      </c>
      <c r="E220" s="76">
        <f t="shared" ref="E220:E226" si="14">VLOOKUP(D220,$A$879:$B$890,2)</f>
        <v>87</v>
      </c>
      <c r="F220" s="65"/>
      <c r="G220" s="5"/>
    </row>
    <row r="221" spans="1:7" x14ac:dyDescent="0.25">
      <c r="A221" s="49" t="s">
        <v>654</v>
      </c>
      <c r="B221" s="10" t="s">
        <v>604</v>
      </c>
      <c r="C221" s="11" t="s">
        <v>408</v>
      </c>
      <c r="D221" s="11" t="s">
        <v>409</v>
      </c>
      <c r="E221" s="76">
        <f t="shared" si="14"/>
        <v>87</v>
      </c>
      <c r="F221" s="65"/>
      <c r="G221" s="5"/>
    </row>
    <row r="222" spans="1:7" x14ac:dyDescent="0.25">
      <c r="A222" s="49" t="s">
        <v>655</v>
      </c>
      <c r="B222" s="10" t="s">
        <v>606</v>
      </c>
      <c r="C222" s="11" t="s">
        <v>408</v>
      </c>
      <c r="D222" s="11" t="s">
        <v>409</v>
      </c>
      <c r="E222" s="76">
        <f t="shared" si="14"/>
        <v>87</v>
      </c>
      <c r="F222" s="65"/>
      <c r="G222" s="5"/>
    </row>
    <row r="223" spans="1:7" ht="25.5" x14ac:dyDescent="0.25">
      <c r="A223" s="49" t="s">
        <v>656</v>
      </c>
      <c r="B223" s="10" t="s">
        <v>573</v>
      </c>
      <c r="C223" s="11" t="s">
        <v>408</v>
      </c>
      <c r="D223" s="11" t="s">
        <v>440</v>
      </c>
      <c r="E223" s="76">
        <f t="shared" si="14"/>
        <v>112.2</v>
      </c>
      <c r="F223" s="65"/>
      <c r="G223" s="5"/>
    </row>
    <row r="224" spans="1:7" ht="25.5" x14ac:dyDescent="0.25">
      <c r="A224" s="49">
        <v>70712</v>
      </c>
      <c r="B224" s="10" t="s">
        <v>657</v>
      </c>
      <c r="C224" s="11" t="s">
        <v>408</v>
      </c>
      <c r="D224" s="11" t="s">
        <v>417</v>
      </c>
      <c r="E224" s="76">
        <f t="shared" si="14"/>
        <v>73.7</v>
      </c>
      <c r="F224" s="65"/>
      <c r="G224" s="5"/>
    </row>
    <row r="225" spans="1:7" x14ac:dyDescent="0.25">
      <c r="A225" s="49">
        <v>70799</v>
      </c>
      <c r="B225" s="10" t="s">
        <v>418</v>
      </c>
      <c r="C225" s="11" t="s">
        <v>408</v>
      </c>
      <c r="D225" s="11" t="s">
        <v>413</v>
      </c>
      <c r="E225" s="76">
        <f t="shared" si="14"/>
        <v>58.7</v>
      </c>
      <c r="F225" s="65"/>
      <c r="G225" s="5"/>
    </row>
    <row r="226" spans="1:7" x14ac:dyDescent="0.25">
      <c r="A226" s="49">
        <v>70799</v>
      </c>
      <c r="B226" s="10" t="s">
        <v>419</v>
      </c>
      <c r="C226" s="11" t="s">
        <v>408</v>
      </c>
      <c r="D226" s="11" t="s">
        <v>417</v>
      </c>
      <c r="E226" s="76">
        <f t="shared" si="14"/>
        <v>73.7</v>
      </c>
      <c r="F226" s="65"/>
      <c r="G226" s="5"/>
    </row>
    <row r="227" spans="1:7" ht="38.25" x14ac:dyDescent="0.25">
      <c r="A227" s="53">
        <v>8</v>
      </c>
      <c r="B227" s="19" t="s">
        <v>1039</v>
      </c>
      <c r="C227" s="12"/>
      <c r="D227" s="12"/>
      <c r="E227" s="12"/>
      <c r="F227" s="69"/>
      <c r="G227" s="5"/>
    </row>
    <row r="228" spans="1:7" x14ac:dyDescent="0.25">
      <c r="A228" s="55" t="s">
        <v>658</v>
      </c>
      <c r="B228" s="19" t="s">
        <v>659</v>
      </c>
      <c r="C228" s="12"/>
      <c r="D228" s="12"/>
      <c r="E228" s="12"/>
      <c r="F228" s="69"/>
      <c r="G228" s="5"/>
    </row>
    <row r="229" spans="1:7" ht="25.5" x14ac:dyDescent="0.25">
      <c r="A229" s="49" t="s">
        <v>660</v>
      </c>
      <c r="B229" s="18" t="s">
        <v>661</v>
      </c>
      <c r="C229" s="11" t="s">
        <v>459</v>
      </c>
      <c r="D229" s="11"/>
      <c r="E229" s="76"/>
      <c r="F229" s="65"/>
      <c r="G229" s="13"/>
    </row>
    <row r="230" spans="1:7" x14ac:dyDescent="0.25">
      <c r="A230" s="49">
        <v>80112</v>
      </c>
      <c r="B230" s="10" t="s">
        <v>662</v>
      </c>
      <c r="C230" s="11" t="s">
        <v>459</v>
      </c>
      <c r="D230" s="11"/>
      <c r="E230" s="76"/>
      <c r="F230" s="65"/>
      <c r="G230" s="13"/>
    </row>
    <row r="231" spans="1:7" ht="25.5" x14ac:dyDescent="0.25">
      <c r="A231" s="49" t="s">
        <v>663</v>
      </c>
      <c r="B231" s="18" t="s">
        <v>664</v>
      </c>
      <c r="C231" s="11" t="s">
        <v>459</v>
      </c>
      <c r="D231" s="11"/>
      <c r="E231" s="76"/>
      <c r="F231" s="65"/>
      <c r="G231" s="5"/>
    </row>
    <row r="232" spans="1:7" ht="25.5" x14ac:dyDescent="0.25">
      <c r="A232" s="49">
        <v>80118</v>
      </c>
      <c r="B232" s="18" t="s">
        <v>665</v>
      </c>
      <c r="C232" s="11" t="s">
        <v>459</v>
      </c>
      <c r="D232" s="11"/>
      <c r="E232" s="76"/>
      <c r="F232" s="65"/>
      <c r="G232" s="5"/>
    </row>
    <row r="233" spans="1:7" x14ac:dyDescent="0.25">
      <c r="A233" s="49" t="s">
        <v>666</v>
      </c>
      <c r="B233" s="18" t="s">
        <v>667</v>
      </c>
      <c r="C233" s="11" t="s">
        <v>459</v>
      </c>
      <c r="D233" s="11"/>
      <c r="E233" s="76"/>
      <c r="F233" s="65"/>
      <c r="G233" s="5"/>
    </row>
    <row r="234" spans="1:7" ht="25.5" x14ac:dyDescent="0.25">
      <c r="A234" s="48" t="s">
        <v>668</v>
      </c>
      <c r="B234" s="16" t="s">
        <v>669</v>
      </c>
      <c r="C234" s="12"/>
      <c r="D234" s="12"/>
      <c r="E234" s="12"/>
      <c r="F234" s="69"/>
      <c r="G234" s="5"/>
    </row>
    <row r="235" spans="1:7" x14ac:dyDescent="0.25">
      <c r="A235" s="49">
        <v>80201</v>
      </c>
      <c r="B235" s="10" t="s">
        <v>670</v>
      </c>
      <c r="C235" s="11" t="s">
        <v>567</v>
      </c>
      <c r="D235" s="11" t="s">
        <v>417</v>
      </c>
      <c r="E235" s="76">
        <f>VLOOKUP(D235,$A$879:$B$890,2)</f>
        <v>73.7</v>
      </c>
      <c r="F235" s="65"/>
      <c r="G235" s="5"/>
    </row>
    <row r="236" spans="1:7" x14ac:dyDescent="0.25">
      <c r="A236" s="49">
        <v>80202</v>
      </c>
      <c r="B236" s="10" t="s">
        <v>671</v>
      </c>
      <c r="C236" s="11" t="s">
        <v>408</v>
      </c>
      <c r="D236" s="11" t="s">
        <v>417</v>
      </c>
      <c r="E236" s="76">
        <f>VLOOKUP(D236,$A$879:$B$890,2)</f>
        <v>73.7</v>
      </c>
      <c r="F236" s="65"/>
      <c r="G236" s="5"/>
    </row>
    <row r="237" spans="1:7" x14ac:dyDescent="0.25">
      <c r="A237" s="49">
        <v>80299</v>
      </c>
      <c r="B237" s="10" t="s">
        <v>418</v>
      </c>
      <c r="C237" s="11" t="s">
        <v>408</v>
      </c>
      <c r="D237" s="11" t="s">
        <v>413</v>
      </c>
      <c r="E237" s="76">
        <f>VLOOKUP(D237,$A$879:$B$890,2)</f>
        <v>58.7</v>
      </c>
      <c r="F237" s="65"/>
      <c r="G237" s="5"/>
    </row>
    <row r="238" spans="1:7" x14ac:dyDescent="0.25">
      <c r="A238" s="49">
        <v>80299</v>
      </c>
      <c r="B238" s="10" t="s">
        <v>419</v>
      </c>
      <c r="C238" s="11" t="s">
        <v>408</v>
      </c>
      <c r="D238" s="11" t="s">
        <v>417</v>
      </c>
      <c r="E238" s="76">
        <f>VLOOKUP(D238,$A$879:$B$890,2)</f>
        <v>73.7</v>
      </c>
      <c r="F238" s="65"/>
      <c r="G238" s="5"/>
    </row>
    <row r="239" spans="1:7" x14ac:dyDescent="0.25">
      <c r="A239" s="48" t="s">
        <v>672</v>
      </c>
      <c r="B239" s="16" t="s">
        <v>673</v>
      </c>
      <c r="C239" s="12"/>
      <c r="D239" s="12"/>
      <c r="E239" s="12"/>
      <c r="F239" s="69"/>
      <c r="G239" s="5"/>
    </row>
    <row r="240" spans="1:7" x14ac:dyDescent="0.25">
      <c r="A240" s="49" t="s">
        <v>674</v>
      </c>
      <c r="B240" s="10" t="s">
        <v>675</v>
      </c>
      <c r="C240" s="11" t="s">
        <v>459</v>
      </c>
      <c r="D240" s="11"/>
      <c r="E240" s="76"/>
      <c r="F240" s="65"/>
      <c r="G240" s="5"/>
    </row>
    <row r="241" spans="1:7" x14ac:dyDescent="0.25">
      <c r="A241" s="49">
        <v>80313</v>
      </c>
      <c r="B241" s="10" t="s">
        <v>676</v>
      </c>
      <c r="C241" s="11" t="s">
        <v>486</v>
      </c>
      <c r="D241" s="11" t="s">
        <v>617</v>
      </c>
      <c r="E241" s="76">
        <f>VLOOKUP(D241,$A$879:$B$890,2)</f>
        <v>272.87105263157895</v>
      </c>
      <c r="F241" s="65"/>
      <c r="G241" s="5"/>
    </row>
    <row r="242" spans="1:7" x14ac:dyDescent="0.25">
      <c r="A242" s="49" t="s">
        <v>677</v>
      </c>
      <c r="B242" s="10" t="s">
        <v>678</v>
      </c>
      <c r="C242" s="11" t="s">
        <v>459</v>
      </c>
      <c r="D242" s="11"/>
      <c r="E242" s="76"/>
      <c r="F242" s="65"/>
      <c r="G242" s="5"/>
    </row>
    <row r="243" spans="1:7" x14ac:dyDescent="0.25">
      <c r="A243" s="49">
        <v>80318</v>
      </c>
      <c r="B243" s="10" t="s">
        <v>679</v>
      </c>
      <c r="C243" s="11" t="s">
        <v>486</v>
      </c>
      <c r="D243" s="11" t="s">
        <v>617</v>
      </c>
      <c r="E243" s="76">
        <f>VLOOKUP(D243,$A$879:$B$890,2)</f>
        <v>272.87105263157895</v>
      </c>
      <c r="F243" s="65"/>
      <c r="G243" s="5"/>
    </row>
    <row r="244" spans="1:7" ht="25.5" x14ac:dyDescent="0.25">
      <c r="A244" s="48" t="s">
        <v>680</v>
      </c>
      <c r="B244" s="16" t="s">
        <v>681</v>
      </c>
      <c r="C244" s="12"/>
      <c r="D244" s="12"/>
      <c r="E244" s="12"/>
      <c r="F244" s="69"/>
      <c r="G244" s="5"/>
    </row>
    <row r="245" spans="1:7" ht="25.5" x14ac:dyDescent="0.25">
      <c r="A245" s="49" t="s">
        <v>682</v>
      </c>
      <c r="B245" s="15" t="s">
        <v>683</v>
      </c>
      <c r="C245" s="11" t="s">
        <v>459</v>
      </c>
      <c r="D245" s="11"/>
      <c r="E245" s="76"/>
      <c r="F245" s="65"/>
      <c r="G245" s="5"/>
    </row>
    <row r="246" spans="1:7" ht="25.5" x14ac:dyDescent="0.25">
      <c r="A246" s="49">
        <v>80410</v>
      </c>
      <c r="B246" s="10" t="s">
        <v>684</v>
      </c>
      <c r="C246" s="11" t="s">
        <v>459</v>
      </c>
      <c r="D246" s="11"/>
      <c r="E246" s="76"/>
      <c r="F246" s="65"/>
      <c r="G246" s="5"/>
    </row>
    <row r="247" spans="1:7" ht="25.5" x14ac:dyDescent="0.25">
      <c r="A247" s="49">
        <v>80412</v>
      </c>
      <c r="B247" s="10" t="s">
        <v>685</v>
      </c>
      <c r="C247" s="11" t="s">
        <v>408</v>
      </c>
      <c r="D247" s="11" t="s">
        <v>417</v>
      </c>
      <c r="E247" s="76">
        <f>VLOOKUP(D247,$A$879:$B$890,2)</f>
        <v>73.7</v>
      </c>
      <c r="F247" s="65"/>
      <c r="G247" s="5"/>
    </row>
    <row r="248" spans="1:7" x14ac:dyDescent="0.25">
      <c r="A248" s="49" t="s">
        <v>686</v>
      </c>
      <c r="B248" s="10" t="s">
        <v>687</v>
      </c>
      <c r="C248" s="11" t="s">
        <v>459</v>
      </c>
      <c r="D248" s="11"/>
      <c r="E248" s="76"/>
      <c r="F248" s="65"/>
      <c r="G248" s="5"/>
    </row>
    <row r="249" spans="1:7" x14ac:dyDescent="0.25">
      <c r="A249" s="49">
        <v>80499</v>
      </c>
      <c r="B249" s="10" t="s">
        <v>418</v>
      </c>
      <c r="C249" s="11" t="s">
        <v>408</v>
      </c>
      <c r="D249" s="11" t="s">
        <v>413</v>
      </c>
      <c r="E249" s="76">
        <f>VLOOKUP(D249,$A$879:$B$890,2)</f>
        <v>58.7</v>
      </c>
      <c r="F249" s="65"/>
      <c r="G249" s="5"/>
    </row>
    <row r="250" spans="1:7" x14ac:dyDescent="0.25">
      <c r="A250" s="49">
        <v>80499</v>
      </c>
      <c r="B250" s="10" t="s">
        <v>419</v>
      </c>
      <c r="C250" s="11" t="s">
        <v>408</v>
      </c>
      <c r="D250" s="11" t="s">
        <v>417</v>
      </c>
      <c r="E250" s="76">
        <f>VLOOKUP(D250,$A$879:$B$890,2)</f>
        <v>73.7</v>
      </c>
      <c r="F250" s="65"/>
      <c r="G250" s="5"/>
    </row>
    <row r="251" spans="1:7" x14ac:dyDescent="0.25">
      <c r="A251" s="50">
        <v>9</v>
      </c>
      <c r="B251" s="16" t="s">
        <v>688</v>
      </c>
      <c r="C251" s="12"/>
      <c r="D251" s="12"/>
      <c r="E251" s="12"/>
      <c r="F251" s="69"/>
      <c r="G251" s="5"/>
    </row>
    <row r="252" spans="1:7" x14ac:dyDescent="0.25">
      <c r="A252" s="48" t="s">
        <v>689</v>
      </c>
      <c r="B252" s="16" t="s">
        <v>688</v>
      </c>
      <c r="C252" s="12"/>
      <c r="D252" s="12"/>
      <c r="E252" s="12"/>
      <c r="F252" s="69"/>
      <c r="G252" s="5"/>
    </row>
    <row r="253" spans="1:7" x14ac:dyDescent="0.25">
      <c r="A253" s="51" t="s">
        <v>690</v>
      </c>
      <c r="B253" s="10" t="s">
        <v>691</v>
      </c>
      <c r="C253" s="11" t="s">
        <v>459</v>
      </c>
      <c r="D253" s="11"/>
      <c r="E253" s="76"/>
      <c r="F253" s="65"/>
      <c r="G253" s="5"/>
    </row>
    <row r="254" spans="1:7" x14ac:dyDescent="0.25">
      <c r="A254" s="51" t="s">
        <v>692</v>
      </c>
      <c r="B254" s="10" t="s">
        <v>693</v>
      </c>
      <c r="C254" s="11" t="s">
        <v>459</v>
      </c>
      <c r="D254" s="11"/>
      <c r="E254" s="76"/>
      <c r="F254" s="65"/>
      <c r="G254" s="5"/>
    </row>
    <row r="255" spans="1:7" x14ac:dyDescent="0.25">
      <c r="A255" s="51" t="s">
        <v>694</v>
      </c>
      <c r="B255" s="10" t="s">
        <v>695</v>
      </c>
      <c r="C255" s="11" t="s">
        <v>459</v>
      </c>
      <c r="D255" s="11"/>
      <c r="E255" s="76"/>
      <c r="F255" s="65"/>
      <c r="G255" s="5"/>
    </row>
    <row r="256" spans="1:7" x14ac:dyDescent="0.25">
      <c r="A256" s="49">
        <v>90199</v>
      </c>
      <c r="B256" s="10" t="s">
        <v>418</v>
      </c>
      <c r="C256" s="11" t="s">
        <v>408</v>
      </c>
      <c r="D256" s="11" t="s">
        <v>413</v>
      </c>
      <c r="E256" s="76">
        <f>VLOOKUP(D256,$A$879:$B$890,2)</f>
        <v>58.7</v>
      </c>
      <c r="F256" s="65"/>
      <c r="G256" s="5"/>
    </row>
    <row r="257" spans="1:7" x14ac:dyDescent="0.25">
      <c r="A257" s="49">
        <v>90199</v>
      </c>
      <c r="B257" s="10" t="s">
        <v>419</v>
      </c>
      <c r="C257" s="11" t="s">
        <v>408</v>
      </c>
      <c r="D257" s="11" t="s">
        <v>417</v>
      </c>
      <c r="E257" s="76">
        <f>VLOOKUP(D257,$A$879:$B$890,2)</f>
        <v>73.7</v>
      </c>
      <c r="F257" s="65"/>
      <c r="G257" s="5"/>
    </row>
    <row r="258" spans="1:7" x14ac:dyDescent="0.25">
      <c r="A258" s="56">
        <v>10</v>
      </c>
      <c r="B258" s="16" t="s">
        <v>696</v>
      </c>
      <c r="C258" s="12"/>
      <c r="D258" s="12"/>
      <c r="E258" s="12"/>
      <c r="F258" s="69"/>
      <c r="G258" s="5"/>
    </row>
    <row r="259" spans="1:7" x14ac:dyDescent="0.25">
      <c r="A259" s="48" t="s">
        <v>697</v>
      </c>
      <c r="B259" s="16" t="s">
        <v>698</v>
      </c>
      <c r="C259" s="12"/>
      <c r="D259" s="12"/>
      <c r="E259" s="12"/>
      <c r="F259" s="69"/>
      <c r="G259" s="5"/>
    </row>
    <row r="260" spans="1:7" ht="25.5" x14ac:dyDescent="0.25">
      <c r="A260" s="49">
        <v>100101</v>
      </c>
      <c r="B260" s="10" t="s">
        <v>699</v>
      </c>
      <c r="C260" s="11" t="s">
        <v>408</v>
      </c>
      <c r="D260" s="11" t="s">
        <v>425</v>
      </c>
      <c r="E260" s="76">
        <f t="shared" ref="E260:E289" si="15">VLOOKUP(D260,$A$879:$B$890,2)</f>
        <v>26.7</v>
      </c>
      <c r="F260" s="65"/>
      <c r="G260" s="5"/>
    </row>
    <row r="261" spans="1:7" ht="25.5" x14ac:dyDescent="0.25">
      <c r="A261" s="49">
        <v>100101</v>
      </c>
      <c r="B261" s="10" t="s">
        <v>700</v>
      </c>
      <c r="C261" s="11" t="s">
        <v>408</v>
      </c>
      <c r="D261" s="11" t="s">
        <v>413</v>
      </c>
      <c r="E261" s="76">
        <f t="shared" si="15"/>
        <v>58.7</v>
      </c>
      <c r="F261" s="65"/>
      <c r="G261" s="5"/>
    </row>
    <row r="262" spans="1:7" x14ac:dyDescent="0.25">
      <c r="A262" s="49">
        <v>100102</v>
      </c>
      <c r="B262" s="10" t="s">
        <v>701</v>
      </c>
      <c r="C262" s="11" t="s">
        <v>408</v>
      </c>
      <c r="D262" s="11" t="s">
        <v>435</v>
      </c>
      <c r="E262" s="76">
        <f t="shared" si="15"/>
        <v>35.799999999999997</v>
      </c>
      <c r="F262" s="65"/>
      <c r="G262" s="13"/>
    </row>
    <row r="263" spans="1:7" x14ac:dyDescent="0.25">
      <c r="A263" s="49">
        <v>100102</v>
      </c>
      <c r="B263" s="10" t="s">
        <v>702</v>
      </c>
      <c r="C263" s="11" t="s">
        <v>408</v>
      </c>
      <c r="D263" s="11" t="s">
        <v>417</v>
      </c>
      <c r="E263" s="76">
        <f t="shared" si="15"/>
        <v>73.7</v>
      </c>
      <c r="F263" s="65"/>
      <c r="G263" s="5"/>
    </row>
    <row r="264" spans="1:7" x14ac:dyDescent="0.25">
      <c r="A264" s="49">
        <v>100103</v>
      </c>
      <c r="B264" s="10" t="s">
        <v>703</v>
      </c>
      <c r="C264" s="11" t="s">
        <v>408</v>
      </c>
      <c r="D264" s="11" t="s">
        <v>417</v>
      </c>
      <c r="E264" s="76">
        <f t="shared" si="15"/>
        <v>73.7</v>
      </c>
      <c r="F264" s="65"/>
      <c r="G264" s="5"/>
    </row>
    <row r="265" spans="1:7" x14ac:dyDescent="0.25">
      <c r="A265" s="49" t="s">
        <v>704</v>
      </c>
      <c r="B265" s="10" t="s">
        <v>705</v>
      </c>
      <c r="C265" s="11" t="s">
        <v>408</v>
      </c>
      <c r="D265" s="11" t="s">
        <v>440</v>
      </c>
      <c r="E265" s="76">
        <f t="shared" si="15"/>
        <v>112.2</v>
      </c>
      <c r="F265" s="65"/>
      <c r="G265" s="5"/>
    </row>
    <row r="266" spans="1:7" ht="25.5" x14ac:dyDescent="0.25">
      <c r="A266" s="49">
        <v>100105</v>
      </c>
      <c r="B266" s="10" t="s">
        <v>706</v>
      </c>
      <c r="C266" s="11" t="s">
        <v>408</v>
      </c>
      <c r="D266" s="11" t="s">
        <v>425</v>
      </c>
      <c r="E266" s="76">
        <f t="shared" si="15"/>
        <v>26.7</v>
      </c>
      <c r="F266" s="65"/>
      <c r="G266" s="13"/>
    </row>
    <row r="267" spans="1:7" ht="25.5" x14ac:dyDescent="0.25">
      <c r="A267" s="49">
        <v>100105</v>
      </c>
      <c r="B267" s="10" t="s">
        <v>707</v>
      </c>
      <c r="C267" s="11" t="s">
        <v>408</v>
      </c>
      <c r="D267" s="11" t="s">
        <v>413</v>
      </c>
      <c r="E267" s="76">
        <f t="shared" si="15"/>
        <v>58.7</v>
      </c>
      <c r="F267" s="65"/>
      <c r="G267" s="5"/>
    </row>
    <row r="268" spans="1:7" ht="25.5" x14ac:dyDescent="0.25">
      <c r="A268" s="49">
        <v>100107</v>
      </c>
      <c r="B268" s="10" t="s">
        <v>708</v>
      </c>
      <c r="C268" s="11" t="s">
        <v>408</v>
      </c>
      <c r="D268" s="11" t="s">
        <v>435</v>
      </c>
      <c r="E268" s="76">
        <f t="shared" si="15"/>
        <v>35.799999999999997</v>
      </c>
      <c r="F268" s="65"/>
      <c r="G268" s="5"/>
    </row>
    <row r="269" spans="1:7" ht="25.5" x14ac:dyDescent="0.25">
      <c r="A269" s="49">
        <v>100107</v>
      </c>
      <c r="B269" s="10" t="s">
        <v>709</v>
      </c>
      <c r="C269" s="11" t="s">
        <v>408</v>
      </c>
      <c r="D269" s="11" t="s">
        <v>417</v>
      </c>
      <c r="E269" s="76">
        <f t="shared" si="15"/>
        <v>73.7</v>
      </c>
      <c r="F269" s="65"/>
      <c r="G269" s="5"/>
    </row>
    <row r="270" spans="1:7" ht="25.5" x14ac:dyDescent="0.25">
      <c r="A270" s="49" t="s">
        <v>710</v>
      </c>
      <c r="B270" s="10" t="s">
        <v>711</v>
      </c>
      <c r="C270" s="11" t="s">
        <v>408</v>
      </c>
      <c r="D270" s="11" t="s">
        <v>409</v>
      </c>
      <c r="E270" s="76">
        <f t="shared" si="15"/>
        <v>87</v>
      </c>
      <c r="F270" s="65"/>
      <c r="G270" s="5"/>
    </row>
    <row r="271" spans="1:7" ht="25.5" x14ac:dyDescent="0.25">
      <c r="A271" s="49" t="s">
        <v>710</v>
      </c>
      <c r="B271" s="10" t="s">
        <v>712</v>
      </c>
      <c r="C271" s="11" t="s">
        <v>408</v>
      </c>
      <c r="D271" s="11" t="s">
        <v>440</v>
      </c>
      <c r="E271" s="76">
        <f t="shared" si="15"/>
        <v>112.2</v>
      </c>
      <c r="F271" s="65"/>
      <c r="G271" s="5"/>
    </row>
    <row r="272" spans="1:7" ht="38.25" x14ac:dyDescent="0.25">
      <c r="A272" s="49">
        <v>100115</v>
      </c>
      <c r="B272" s="10" t="s">
        <v>713</v>
      </c>
      <c r="C272" s="11" t="s">
        <v>408</v>
      </c>
      <c r="D272" s="11" t="s">
        <v>425</v>
      </c>
      <c r="E272" s="76">
        <f t="shared" si="15"/>
        <v>26.7</v>
      </c>
      <c r="F272" s="65"/>
      <c r="G272" s="5"/>
    </row>
    <row r="273" spans="1:7" ht="38.25" x14ac:dyDescent="0.25">
      <c r="A273" s="49">
        <v>100115</v>
      </c>
      <c r="B273" s="10" t="s">
        <v>714</v>
      </c>
      <c r="C273" s="11" t="s">
        <v>408</v>
      </c>
      <c r="D273" s="11" t="s">
        <v>413</v>
      </c>
      <c r="E273" s="76">
        <f t="shared" si="15"/>
        <v>58.7</v>
      </c>
      <c r="F273" s="65"/>
      <c r="G273" s="5"/>
    </row>
    <row r="274" spans="1:7" ht="38.25" x14ac:dyDescent="0.25">
      <c r="A274" s="49">
        <v>100115</v>
      </c>
      <c r="B274" s="10" t="s">
        <v>715</v>
      </c>
      <c r="C274" s="11" t="s">
        <v>408</v>
      </c>
      <c r="D274" s="11" t="s">
        <v>417</v>
      </c>
      <c r="E274" s="76">
        <f t="shared" si="15"/>
        <v>73.7</v>
      </c>
      <c r="F274" s="65"/>
      <c r="G274" s="5"/>
    </row>
    <row r="275" spans="1:7" x14ac:dyDescent="0.25">
      <c r="A275" s="49" t="s">
        <v>716</v>
      </c>
      <c r="B275" s="10" t="s">
        <v>717</v>
      </c>
      <c r="C275" s="11" t="s">
        <v>408</v>
      </c>
      <c r="D275" s="11" t="s">
        <v>440</v>
      </c>
      <c r="E275" s="76">
        <f t="shared" si="15"/>
        <v>112.2</v>
      </c>
      <c r="F275" s="65"/>
      <c r="G275" s="5"/>
    </row>
    <row r="276" spans="1:7" ht="25.5" x14ac:dyDescent="0.25">
      <c r="A276" s="49">
        <v>100117</v>
      </c>
      <c r="B276" s="10" t="s">
        <v>718</v>
      </c>
      <c r="C276" s="11" t="s">
        <v>408</v>
      </c>
      <c r="D276" s="11" t="s">
        <v>435</v>
      </c>
      <c r="E276" s="76">
        <f t="shared" si="15"/>
        <v>35.799999999999997</v>
      </c>
      <c r="F276" s="65"/>
      <c r="G276" s="21"/>
    </row>
    <row r="277" spans="1:7" ht="25.5" x14ac:dyDescent="0.25">
      <c r="A277" s="49">
        <v>100117</v>
      </c>
      <c r="B277" s="10" t="s">
        <v>719</v>
      </c>
      <c r="C277" s="11" t="s">
        <v>408</v>
      </c>
      <c r="D277" s="11" t="s">
        <v>417</v>
      </c>
      <c r="E277" s="76">
        <f t="shared" si="15"/>
        <v>73.7</v>
      </c>
      <c r="F277" s="65"/>
      <c r="G277" s="21"/>
    </row>
    <row r="278" spans="1:7" x14ac:dyDescent="0.25">
      <c r="A278" s="49" t="s">
        <v>720</v>
      </c>
      <c r="B278" s="10" t="s">
        <v>721</v>
      </c>
      <c r="C278" s="11" t="s">
        <v>408</v>
      </c>
      <c r="D278" s="11" t="s">
        <v>409</v>
      </c>
      <c r="E278" s="76">
        <f t="shared" si="15"/>
        <v>87</v>
      </c>
      <c r="F278" s="65"/>
      <c r="G278" s="13"/>
    </row>
    <row r="279" spans="1:7" ht="25.5" x14ac:dyDescent="0.25">
      <c r="A279" s="49">
        <v>100119</v>
      </c>
      <c r="B279" s="10" t="s">
        <v>722</v>
      </c>
      <c r="C279" s="11" t="s">
        <v>408</v>
      </c>
      <c r="D279" s="11" t="s">
        <v>413</v>
      </c>
      <c r="E279" s="76">
        <f t="shared" si="15"/>
        <v>58.7</v>
      </c>
      <c r="F279" s="65"/>
      <c r="G279" s="13"/>
    </row>
    <row r="280" spans="1:7" ht="25.5" x14ac:dyDescent="0.25">
      <c r="A280" s="49" t="s">
        <v>723</v>
      </c>
      <c r="B280" s="10" t="s">
        <v>573</v>
      </c>
      <c r="C280" s="11" t="s">
        <v>408</v>
      </c>
      <c r="D280" s="11" t="s">
        <v>440</v>
      </c>
      <c r="E280" s="76">
        <f t="shared" si="15"/>
        <v>112.2</v>
      </c>
      <c r="F280" s="65"/>
      <c r="G280" s="13"/>
    </row>
    <row r="281" spans="1:7" ht="25.5" x14ac:dyDescent="0.25">
      <c r="A281" s="49">
        <v>100121</v>
      </c>
      <c r="B281" s="10" t="s">
        <v>724</v>
      </c>
      <c r="C281" s="11" t="s">
        <v>408</v>
      </c>
      <c r="D281" s="11" t="s">
        <v>417</v>
      </c>
      <c r="E281" s="76">
        <f t="shared" si="15"/>
        <v>73.7</v>
      </c>
      <c r="F281" s="65"/>
      <c r="G281" s="5"/>
    </row>
    <row r="282" spans="1:7" x14ac:dyDescent="0.25">
      <c r="A282" s="49" t="s">
        <v>725</v>
      </c>
      <c r="B282" s="10" t="s">
        <v>726</v>
      </c>
      <c r="C282" s="11" t="s">
        <v>408</v>
      </c>
      <c r="D282" s="11" t="s">
        <v>440</v>
      </c>
      <c r="E282" s="76">
        <f t="shared" si="15"/>
        <v>112.2</v>
      </c>
      <c r="F282" s="65"/>
      <c r="G282" s="5"/>
    </row>
    <row r="283" spans="1:7" ht="25.5" x14ac:dyDescent="0.25">
      <c r="A283" s="49">
        <v>100123</v>
      </c>
      <c r="B283" s="10" t="s">
        <v>727</v>
      </c>
      <c r="C283" s="11" t="s">
        <v>408</v>
      </c>
      <c r="D283" s="11" t="s">
        <v>417</v>
      </c>
      <c r="E283" s="76">
        <f t="shared" si="15"/>
        <v>73.7</v>
      </c>
      <c r="F283" s="65"/>
      <c r="G283" s="5"/>
    </row>
    <row r="284" spans="1:7" x14ac:dyDescent="0.25">
      <c r="A284" s="49">
        <v>100124</v>
      </c>
      <c r="B284" s="10" t="s">
        <v>728</v>
      </c>
      <c r="C284" s="11" t="s">
        <v>408</v>
      </c>
      <c r="D284" s="11" t="s">
        <v>425</v>
      </c>
      <c r="E284" s="76">
        <f t="shared" si="15"/>
        <v>26.7</v>
      </c>
      <c r="F284" s="65"/>
      <c r="G284" s="5"/>
    </row>
    <row r="285" spans="1:7" x14ac:dyDescent="0.25">
      <c r="A285" s="49">
        <v>100124</v>
      </c>
      <c r="B285" s="10" t="s">
        <v>729</v>
      </c>
      <c r="C285" s="11" t="s">
        <v>408</v>
      </c>
      <c r="D285" s="11" t="s">
        <v>413</v>
      </c>
      <c r="E285" s="76">
        <f t="shared" si="15"/>
        <v>58.7</v>
      </c>
      <c r="F285" s="65"/>
      <c r="G285" s="5"/>
    </row>
    <row r="286" spans="1:7" x14ac:dyDescent="0.25">
      <c r="A286" s="49">
        <v>100125</v>
      </c>
      <c r="B286" s="10" t="s">
        <v>730</v>
      </c>
      <c r="C286" s="11" t="s">
        <v>408</v>
      </c>
      <c r="D286" s="11" t="s">
        <v>413</v>
      </c>
      <c r="E286" s="76">
        <f t="shared" si="15"/>
        <v>58.7</v>
      </c>
      <c r="F286" s="65"/>
      <c r="G286" s="5"/>
    </row>
    <row r="287" spans="1:7" x14ac:dyDescent="0.25">
      <c r="A287" s="49">
        <v>100126</v>
      </c>
      <c r="B287" s="10" t="s">
        <v>731</v>
      </c>
      <c r="C287" s="11" t="s">
        <v>408</v>
      </c>
      <c r="D287" s="11" t="s">
        <v>413</v>
      </c>
      <c r="E287" s="76">
        <f t="shared" si="15"/>
        <v>58.7</v>
      </c>
      <c r="F287" s="65"/>
      <c r="G287" s="5"/>
    </row>
    <row r="288" spans="1:7" x14ac:dyDescent="0.25">
      <c r="A288" s="49">
        <v>100199</v>
      </c>
      <c r="B288" s="10" t="s">
        <v>418</v>
      </c>
      <c r="C288" s="11" t="s">
        <v>408</v>
      </c>
      <c r="D288" s="11" t="s">
        <v>413</v>
      </c>
      <c r="E288" s="76">
        <f t="shared" si="15"/>
        <v>58.7</v>
      </c>
      <c r="F288" s="65"/>
      <c r="G288" s="5"/>
    </row>
    <row r="289" spans="1:7" x14ac:dyDescent="0.25">
      <c r="A289" s="49">
        <v>100199</v>
      </c>
      <c r="B289" s="10" t="s">
        <v>419</v>
      </c>
      <c r="C289" s="11" t="s">
        <v>408</v>
      </c>
      <c r="D289" s="11" t="s">
        <v>417</v>
      </c>
      <c r="E289" s="76">
        <f t="shared" si="15"/>
        <v>73.7</v>
      </c>
      <c r="F289" s="65"/>
      <c r="G289" s="13"/>
    </row>
    <row r="290" spans="1:7" x14ac:dyDescent="0.25">
      <c r="A290" s="48" t="s">
        <v>732</v>
      </c>
      <c r="B290" s="16" t="s">
        <v>733</v>
      </c>
      <c r="C290" s="12"/>
      <c r="D290" s="12"/>
      <c r="E290" s="12"/>
      <c r="F290" s="69"/>
      <c r="G290" s="13"/>
    </row>
    <row r="291" spans="1:7" x14ac:dyDescent="0.25">
      <c r="A291" s="49">
        <v>100201</v>
      </c>
      <c r="B291" s="10" t="s">
        <v>734</v>
      </c>
      <c r="C291" s="11" t="s">
        <v>408</v>
      </c>
      <c r="D291" s="11" t="s">
        <v>425</v>
      </c>
      <c r="E291" s="76">
        <f t="shared" ref="E291:E305" si="16">VLOOKUP(D291,$A$879:$B$890,2)</f>
        <v>26.7</v>
      </c>
      <c r="F291" s="65"/>
      <c r="G291" s="5"/>
    </row>
    <row r="292" spans="1:7" x14ac:dyDescent="0.25">
      <c r="A292" s="49">
        <v>100201</v>
      </c>
      <c r="B292" s="10" t="s">
        <v>735</v>
      </c>
      <c r="C292" s="11" t="s">
        <v>408</v>
      </c>
      <c r="D292" s="11" t="s">
        <v>413</v>
      </c>
      <c r="E292" s="76">
        <f t="shared" si="16"/>
        <v>58.7</v>
      </c>
      <c r="F292" s="65"/>
      <c r="G292" s="5"/>
    </row>
    <row r="293" spans="1:7" x14ac:dyDescent="0.25">
      <c r="A293" s="49">
        <v>100202</v>
      </c>
      <c r="B293" s="10" t="s">
        <v>736</v>
      </c>
      <c r="C293" s="11" t="s">
        <v>408</v>
      </c>
      <c r="D293" s="11" t="s">
        <v>425</v>
      </c>
      <c r="E293" s="76">
        <f t="shared" si="16"/>
        <v>26.7</v>
      </c>
      <c r="F293" s="65"/>
      <c r="G293" s="5"/>
    </row>
    <row r="294" spans="1:7" x14ac:dyDescent="0.25">
      <c r="A294" s="49">
        <v>100202</v>
      </c>
      <c r="B294" s="10" t="s">
        <v>737</v>
      </c>
      <c r="C294" s="11" t="s">
        <v>408</v>
      </c>
      <c r="D294" s="11" t="s">
        <v>413</v>
      </c>
      <c r="E294" s="76">
        <f t="shared" si="16"/>
        <v>58.7</v>
      </c>
      <c r="F294" s="65"/>
      <c r="G294" s="5"/>
    </row>
    <row r="295" spans="1:7" x14ac:dyDescent="0.25">
      <c r="A295" s="49" t="s">
        <v>738</v>
      </c>
      <c r="B295" s="10" t="s">
        <v>739</v>
      </c>
      <c r="C295" s="11" t="s">
        <v>408</v>
      </c>
      <c r="D295" s="11" t="s">
        <v>409</v>
      </c>
      <c r="E295" s="76">
        <f t="shared" si="16"/>
        <v>87</v>
      </c>
      <c r="F295" s="65"/>
      <c r="G295" s="5"/>
    </row>
    <row r="296" spans="1:7" ht="25.5" x14ac:dyDescent="0.25">
      <c r="A296" s="49">
        <v>100208</v>
      </c>
      <c r="B296" s="10" t="s">
        <v>740</v>
      </c>
      <c r="C296" s="11" t="s">
        <v>408</v>
      </c>
      <c r="D296" s="11" t="s">
        <v>413</v>
      </c>
      <c r="E296" s="76">
        <f t="shared" si="16"/>
        <v>58.7</v>
      </c>
      <c r="F296" s="65"/>
      <c r="G296" s="4"/>
    </row>
    <row r="297" spans="1:7" x14ac:dyDescent="0.25">
      <c r="A297" s="49">
        <v>100210</v>
      </c>
      <c r="B297" s="10" t="s">
        <v>741</v>
      </c>
      <c r="C297" s="11" t="s">
        <v>408</v>
      </c>
      <c r="D297" s="11" t="s">
        <v>425</v>
      </c>
      <c r="E297" s="76">
        <f t="shared" si="16"/>
        <v>26.7</v>
      </c>
      <c r="F297" s="65"/>
      <c r="G297" s="4"/>
    </row>
    <row r="298" spans="1:7" x14ac:dyDescent="0.25">
      <c r="A298" s="49">
        <v>100210</v>
      </c>
      <c r="B298" s="10" t="s">
        <v>742</v>
      </c>
      <c r="C298" s="11" t="s">
        <v>408</v>
      </c>
      <c r="D298" s="11" t="s">
        <v>413</v>
      </c>
      <c r="E298" s="76">
        <f t="shared" si="16"/>
        <v>58.7</v>
      </c>
      <c r="F298" s="65"/>
      <c r="G298" s="13"/>
    </row>
    <row r="299" spans="1:7" x14ac:dyDescent="0.25">
      <c r="A299" s="49" t="s">
        <v>743</v>
      </c>
      <c r="B299" s="10" t="s">
        <v>744</v>
      </c>
      <c r="C299" s="11" t="s">
        <v>408</v>
      </c>
      <c r="D299" s="11" t="s">
        <v>409</v>
      </c>
      <c r="E299" s="76">
        <f t="shared" si="16"/>
        <v>87</v>
      </c>
      <c r="F299" s="65"/>
      <c r="G299" s="13"/>
    </row>
    <row r="300" spans="1:7" ht="25.5" x14ac:dyDescent="0.25">
      <c r="A300" s="49">
        <v>100212</v>
      </c>
      <c r="B300" s="10" t="s">
        <v>745</v>
      </c>
      <c r="C300" s="11" t="s">
        <v>408</v>
      </c>
      <c r="D300" s="11" t="s">
        <v>413</v>
      </c>
      <c r="E300" s="76">
        <f t="shared" si="16"/>
        <v>58.7</v>
      </c>
      <c r="F300" s="65"/>
      <c r="G300" s="5"/>
    </row>
    <row r="301" spans="1:7" ht="25.5" x14ac:dyDescent="0.25">
      <c r="A301" s="49" t="s">
        <v>746</v>
      </c>
      <c r="B301" s="10" t="s">
        <v>747</v>
      </c>
      <c r="C301" s="11" t="s">
        <v>408</v>
      </c>
      <c r="D301" s="11" t="s">
        <v>409</v>
      </c>
      <c r="E301" s="76">
        <f t="shared" si="16"/>
        <v>87</v>
      </c>
      <c r="F301" s="65"/>
      <c r="G301" s="5"/>
    </row>
    <row r="302" spans="1:7" x14ac:dyDescent="0.25">
      <c r="A302" s="49">
        <v>100215</v>
      </c>
      <c r="B302" s="10" t="s">
        <v>748</v>
      </c>
      <c r="C302" s="11" t="s">
        <v>408</v>
      </c>
      <c r="D302" s="11" t="s">
        <v>435</v>
      </c>
      <c r="E302" s="76">
        <f t="shared" si="16"/>
        <v>35.799999999999997</v>
      </c>
      <c r="F302" s="65"/>
      <c r="G302" s="5"/>
    </row>
    <row r="303" spans="1:7" x14ac:dyDescent="0.25">
      <c r="A303" s="49">
        <v>100215</v>
      </c>
      <c r="B303" s="10" t="s">
        <v>749</v>
      </c>
      <c r="C303" s="11" t="s">
        <v>408</v>
      </c>
      <c r="D303" s="11" t="s">
        <v>417</v>
      </c>
      <c r="E303" s="76">
        <f t="shared" si="16"/>
        <v>73.7</v>
      </c>
      <c r="F303" s="65"/>
      <c r="G303" s="5"/>
    </row>
    <row r="304" spans="1:7" x14ac:dyDescent="0.25">
      <c r="A304" s="49">
        <v>100299</v>
      </c>
      <c r="B304" s="10" t="s">
        <v>418</v>
      </c>
      <c r="C304" s="11" t="s">
        <v>408</v>
      </c>
      <c r="D304" s="11" t="s">
        <v>413</v>
      </c>
      <c r="E304" s="76">
        <f t="shared" si="16"/>
        <v>58.7</v>
      </c>
      <c r="F304" s="65"/>
      <c r="G304" s="5"/>
    </row>
    <row r="305" spans="1:7" x14ac:dyDescent="0.25">
      <c r="A305" s="49">
        <v>100299</v>
      </c>
      <c r="B305" s="10" t="s">
        <v>419</v>
      </c>
      <c r="C305" s="11" t="s">
        <v>408</v>
      </c>
      <c r="D305" s="11" t="s">
        <v>417</v>
      </c>
      <c r="E305" s="76">
        <f t="shared" si="16"/>
        <v>73.7</v>
      </c>
      <c r="F305" s="65"/>
      <c r="G305" s="5"/>
    </row>
    <row r="306" spans="1:7" x14ac:dyDescent="0.25">
      <c r="A306" s="48" t="s">
        <v>750</v>
      </c>
      <c r="B306" s="16" t="s">
        <v>751</v>
      </c>
      <c r="C306" s="12"/>
      <c r="D306" s="12"/>
      <c r="E306" s="12"/>
      <c r="F306" s="69"/>
      <c r="G306" s="5"/>
    </row>
    <row r="307" spans="1:7" x14ac:dyDescent="0.25">
      <c r="A307" s="49">
        <v>100302</v>
      </c>
      <c r="B307" s="10" t="s">
        <v>752</v>
      </c>
      <c r="C307" s="11" t="s">
        <v>408</v>
      </c>
      <c r="D307" s="11" t="s">
        <v>413</v>
      </c>
      <c r="E307" s="76">
        <f t="shared" ref="E307:E324" si="17">VLOOKUP(D307,$A$879:$B$890,2)</f>
        <v>58.7</v>
      </c>
      <c r="F307" s="65"/>
      <c r="G307" s="5"/>
    </row>
    <row r="308" spans="1:7" x14ac:dyDescent="0.25">
      <c r="A308" s="49">
        <v>100305</v>
      </c>
      <c r="B308" s="10" t="s">
        <v>753</v>
      </c>
      <c r="C308" s="11" t="s">
        <v>408</v>
      </c>
      <c r="D308" s="11" t="s">
        <v>413</v>
      </c>
      <c r="E308" s="76">
        <f t="shared" si="17"/>
        <v>58.7</v>
      </c>
      <c r="F308" s="65"/>
      <c r="G308" s="5"/>
    </row>
    <row r="309" spans="1:7" x14ac:dyDescent="0.25">
      <c r="A309" s="49" t="s">
        <v>754</v>
      </c>
      <c r="B309" s="10" t="s">
        <v>755</v>
      </c>
      <c r="C309" s="11" t="s">
        <v>408</v>
      </c>
      <c r="D309" s="11" t="s">
        <v>440</v>
      </c>
      <c r="E309" s="76">
        <f t="shared" si="17"/>
        <v>112.2</v>
      </c>
      <c r="F309" s="65"/>
      <c r="G309" s="5"/>
    </row>
    <row r="310" spans="1:7" x14ac:dyDescent="0.25">
      <c r="A310" s="49">
        <v>100320</v>
      </c>
      <c r="B310" s="10" t="s">
        <v>756</v>
      </c>
      <c r="C310" s="11" t="s">
        <v>408</v>
      </c>
      <c r="D310" s="11" t="s">
        <v>417</v>
      </c>
      <c r="E310" s="76">
        <f t="shared" si="17"/>
        <v>73.7</v>
      </c>
      <c r="F310" s="65"/>
      <c r="G310" s="5"/>
    </row>
    <row r="311" spans="1:7" ht="25.5" x14ac:dyDescent="0.25">
      <c r="A311" s="49" t="s">
        <v>757</v>
      </c>
      <c r="B311" s="10" t="s">
        <v>758</v>
      </c>
      <c r="C311" s="11" t="s">
        <v>408</v>
      </c>
      <c r="D311" s="11" t="s">
        <v>409</v>
      </c>
      <c r="E311" s="76">
        <f t="shared" si="17"/>
        <v>87</v>
      </c>
      <c r="F311" s="65"/>
      <c r="G311" s="5"/>
    </row>
    <row r="312" spans="1:7" ht="25.5" x14ac:dyDescent="0.25">
      <c r="A312" s="49" t="s">
        <v>757</v>
      </c>
      <c r="B312" s="10" t="s">
        <v>759</v>
      </c>
      <c r="C312" s="11" t="s">
        <v>408</v>
      </c>
      <c r="D312" s="11" t="s">
        <v>440</v>
      </c>
      <c r="E312" s="76">
        <f t="shared" si="17"/>
        <v>112.2</v>
      </c>
      <c r="F312" s="65"/>
      <c r="G312" s="13"/>
    </row>
    <row r="313" spans="1:7" ht="25.5" x14ac:dyDescent="0.25">
      <c r="A313" s="49">
        <v>100322</v>
      </c>
      <c r="B313" s="10" t="s">
        <v>1040</v>
      </c>
      <c r="C313" s="11" t="s">
        <v>408</v>
      </c>
      <c r="D313" s="11" t="s">
        <v>413</v>
      </c>
      <c r="E313" s="76">
        <f t="shared" si="17"/>
        <v>58.7</v>
      </c>
      <c r="F313" s="65"/>
      <c r="G313" s="13"/>
    </row>
    <row r="314" spans="1:7" ht="25.5" x14ac:dyDescent="0.25">
      <c r="A314" s="49">
        <v>100322</v>
      </c>
      <c r="B314" s="10" t="s">
        <v>1041</v>
      </c>
      <c r="C314" s="11" t="s">
        <v>408</v>
      </c>
      <c r="D314" s="11" t="s">
        <v>417</v>
      </c>
      <c r="E314" s="76">
        <f t="shared" si="17"/>
        <v>73.7</v>
      </c>
      <c r="F314" s="65"/>
      <c r="G314" s="13"/>
    </row>
    <row r="315" spans="1:7" x14ac:dyDescent="0.25">
      <c r="A315" s="49" t="s">
        <v>760</v>
      </c>
      <c r="B315" s="10" t="s">
        <v>739</v>
      </c>
      <c r="C315" s="11" t="s">
        <v>408</v>
      </c>
      <c r="D315" s="11" t="s">
        <v>409</v>
      </c>
      <c r="E315" s="76">
        <f t="shared" si="17"/>
        <v>87</v>
      </c>
      <c r="F315" s="65"/>
      <c r="G315" s="13"/>
    </row>
    <row r="316" spans="1:7" ht="25.5" x14ac:dyDescent="0.25">
      <c r="A316" s="49">
        <v>100324</v>
      </c>
      <c r="B316" s="10" t="s">
        <v>761</v>
      </c>
      <c r="C316" s="11" t="s">
        <v>408</v>
      </c>
      <c r="D316" s="11" t="s">
        <v>413</v>
      </c>
      <c r="E316" s="76">
        <f t="shared" si="17"/>
        <v>58.7</v>
      </c>
      <c r="F316" s="65"/>
      <c r="G316" s="13"/>
    </row>
    <row r="317" spans="1:7" ht="25.5" x14ac:dyDescent="0.25">
      <c r="A317" s="49" t="s">
        <v>762</v>
      </c>
      <c r="B317" s="10" t="s">
        <v>763</v>
      </c>
      <c r="C317" s="11" t="s">
        <v>408</v>
      </c>
      <c r="D317" s="11" t="s">
        <v>409</v>
      </c>
      <c r="E317" s="76">
        <f t="shared" si="17"/>
        <v>87</v>
      </c>
      <c r="F317" s="65"/>
      <c r="G317" s="13"/>
    </row>
    <row r="318" spans="1:7" ht="25.5" x14ac:dyDescent="0.25">
      <c r="A318" s="49" t="s">
        <v>762</v>
      </c>
      <c r="B318" s="10" t="s">
        <v>764</v>
      </c>
      <c r="C318" s="11" t="s">
        <v>408</v>
      </c>
      <c r="D318" s="11" t="s">
        <v>440</v>
      </c>
      <c r="E318" s="76">
        <f t="shared" si="17"/>
        <v>112.2</v>
      </c>
      <c r="F318" s="65"/>
      <c r="G318" s="13"/>
    </row>
    <row r="319" spans="1:7" ht="25.5" x14ac:dyDescent="0.25">
      <c r="A319" s="49">
        <v>100326</v>
      </c>
      <c r="B319" s="10" t="s">
        <v>765</v>
      </c>
      <c r="C319" s="11" t="s">
        <v>408</v>
      </c>
      <c r="D319" s="11" t="s">
        <v>413</v>
      </c>
      <c r="E319" s="76">
        <f t="shared" si="17"/>
        <v>58.7</v>
      </c>
      <c r="F319" s="65"/>
      <c r="G319" s="13"/>
    </row>
    <row r="320" spans="1:7" ht="25.5" x14ac:dyDescent="0.25">
      <c r="A320" s="49">
        <v>100326</v>
      </c>
      <c r="B320" s="10" t="s">
        <v>766</v>
      </c>
      <c r="C320" s="11" t="s">
        <v>408</v>
      </c>
      <c r="D320" s="11" t="s">
        <v>417</v>
      </c>
      <c r="E320" s="76">
        <f t="shared" si="17"/>
        <v>73.7</v>
      </c>
      <c r="F320" s="65"/>
      <c r="G320" s="5"/>
    </row>
    <row r="321" spans="1:7" x14ac:dyDescent="0.25">
      <c r="A321" s="49" t="s">
        <v>767</v>
      </c>
      <c r="B321" s="10" t="s">
        <v>744</v>
      </c>
      <c r="C321" s="11" t="s">
        <v>408</v>
      </c>
      <c r="D321" s="11" t="s">
        <v>409</v>
      </c>
      <c r="E321" s="76">
        <f t="shared" si="17"/>
        <v>87</v>
      </c>
      <c r="F321" s="65"/>
      <c r="G321" s="13"/>
    </row>
    <row r="322" spans="1:7" ht="25.5" x14ac:dyDescent="0.25">
      <c r="A322" s="49">
        <v>100328</v>
      </c>
      <c r="B322" s="10" t="s">
        <v>768</v>
      </c>
      <c r="C322" s="11" t="s">
        <v>408</v>
      </c>
      <c r="D322" s="11" t="s">
        <v>413</v>
      </c>
      <c r="E322" s="76">
        <f t="shared" si="17"/>
        <v>58.7</v>
      </c>
      <c r="F322" s="65"/>
      <c r="G322" s="5"/>
    </row>
    <row r="323" spans="1:7" x14ac:dyDescent="0.25">
      <c r="A323" s="49">
        <v>100399</v>
      </c>
      <c r="B323" s="10" t="s">
        <v>418</v>
      </c>
      <c r="C323" s="11" t="s">
        <v>408</v>
      </c>
      <c r="D323" s="11" t="s">
        <v>413</v>
      </c>
      <c r="E323" s="76">
        <f t="shared" si="17"/>
        <v>58.7</v>
      </c>
      <c r="F323" s="65"/>
      <c r="G323" s="5"/>
    </row>
    <row r="324" spans="1:7" x14ac:dyDescent="0.25">
      <c r="A324" s="49">
        <v>100399</v>
      </c>
      <c r="B324" s="10" t="s">
        <v>419</v>
      </c>
      <c r="C324" s="11" t="s">
        <v>408</v>
      </c>
      <c r="D324" s="11" t="s">
        <v>417</v>
      </c>
      <c r="E324" s="76">
        <f t="shared" si="17"/>
        <v>73.7</v>
      </c>
      <c r="F324" s="65"/>
      <c r="G324" s="5"/>
    </row>
    <row r="325" spans="1:7" x14ac:dyDescent="0.25">
      <c r="A325" s="48" t="s">
        <v>769</v>
      </c>
      <c r="B325" s="16" t="s">
        <v>770</v>
      </c>
      <c r="C325" s="12"/>
      <c r="D325" s="12"/>
      <c r="E325" s="12"/>
      <c r="F325" s="69"/>
      <c r="G325" s="5"/>
    </row>
    <row r="326" spans="1:7" x14ac:dyDescent="0.25">
      <c r="A326" s="49" t="s">
        <v>771</v>
      </c>
      <c r="B326" s="10" t="s">
        <v>772</v>
      </c>
      <c r="C326" s="11" t="s">
        <v>408</v>
      </c>
      <c r="D326" s="11" t="s">
        <v>409</v>
      </c>
      <c r="E326" s="76">
        <f t="shared" ref="E326:E337" si="18">VLOOKUP(D326,$A$879:$B$890,2)</f>
        <v>87</v>
      </c>
      <c r="F326" s="65"/>
      <c r="G326" s="5"/>
    </row>
    <row r="327" spans="1:7" x14ac:dyDescent="0.25">
      <c r="A327" s="49" t="s">
        <v>773</v>
      </c>
      <c r="B327" s="10" t="s">
        <v>774</v>
      </c>
      <c r="C327" s="11" t="s">
        <v>408</v>
      </c>
      <c r="D327" s="11" t="s">
        <v>440</v>
      </c>
      <c r="E327" s="76">
        <f t="shared" si="18"/>
        <v>112.2</v>
      </c>
      <c r="F327" s="65"/>
      <c r="G327" s="5"/>
    </row>
    <row r="328" spans="1:7" x14ac:dyDescent="0.25">
      <c r="A328" s="49" t="s">
        <v>775</v>
      </c>
      <c r="B328" s="10" t="s">
        <v>776</v>
      </c>
      <c r="C328" s="11" t="s">
        <v>408</v>
      </c>
      <c r="D328" s="11" t="s">
        <v>409</v>
      </c>
      <c r="E328" s="76">
        <f t="shared" si="18"/>
        <v>87</v>
      </c>
      <c r="F328" s="65"/>
      <c r="G328" s="5"/>
    </row>
    <row r="329" spans="1:7" x14ac:dyDescent="0.25">
      <c r="A329" s="49" t="s">
        <v>775</v>
      </c>
      <c r="B329" s="10" t="s">
        <v>777</v>
      </c>
      <c r="C329" s="11" t="s">
        <v>408</v>
      </c>
      <c r="D329" s="11" t="s">
        <v>440</v>
      </c>
      <c r="E329" s="76">
        <f t="shared" si="18"/>
        <v>112.2</v>
      </c>
      <c r="F329" s="65"/>
      <c r="G329" s="5"/>
    </row>
    <row r="330" spans="1:7" x14ac:dyDescent="0.25">
      <c r="A330" s="49" t="s">
        <v>778</v>
      </c>
      <c r="B330" s="10" t="s">
        <v>779</v>
      </c>
      <c r="C330" s="11" t="s">
        <v>408</v>
      </c>
      <c r="D330" s="11" t="s">
        <v>409</v>
      </c>
      <c r="E330" s="76">
        <f t="shared" si="18"/>
        <v>87</v>
      </c>
      <c r="F330" s="65"/>
      <c r="G330" s="5"/>
    </row>
    <row r="331" spans="1:7" x14ac:dyDescent="0.25">
      <c r="A331" s="49" t="s">
        <v>780</v>
      </c>
      <c r="B331" s="10" t="s">
        <v>781</v>
      </c>
      <c r="C331" s="11" t="s">
        <v>408</v>
      </c>
      <c r="D331" s="11" t="s">
        <v>409</v>
      </c>
      <c r="E331" s="76">
        <f t="shared" si="18"/>
        <v>87</v>
      </c>
      <c r="F331" s="65"/>
      <c r="G331" s="5"/>
    </row>
    <row r="332" spans="1:7" x14ac:dyDescent="0.25">
      <c r="A332" s="49" t="s">
        <v>780</v>
      </c>
      <c r="B332" s="10" t="s">
        <v>782</v>
      </c>
      <c r="C332" s="11" t="s">
        <v>408</v>
      </c>
      <c r="D332" s="11" t="s">
        <v>440</v>
      </c>
      <c r="E332" s="76">
        <f t="shared" si="18"/>
        <v>112.2</v>
      </c>
      <c r="F332" s="65"/>
      <c r="G332" s="5"/>
    </row>
    <row r="333" spans="1:7" x14ac:dyDescent="0.25">
      <c r="A333" s="49" t="s">
        <v>783</v>
      </c>
      <c r="B333" s="10" t="s">
        <v>744</v>
      </c>
      <c r="C333" s="11" t="s">
        <v>408</v>
      </c>
      <c r="D333" s="11" t="s">
        <v>409</v>
      </c>
      <c r="E333" s="76">
        <f t="shared" si="18"/>
        <v>87</v>
      </c>
      <c r="F333" s="65"/>
      <c r="G333" s="5"/>
    </row>
    <row r="334" spans="1:7" ht="25.5" x14ac:dyDescent="0.25">
      <c r="A334" s="49">
        <v>100410</v>
      </c>
      <c r="B334" s="10" t="s">
        <v>784</v>
      </c>
      <c r="C334" s="11" t="s">
        <v>408</v>
      </c>
      <c r="D334" s="11" t="s">
        <v>425</v>
      </c>
      <c r="E334" s="76">
        <f t="shared" si="18"/>
        <v>26.7</v>
      </c>
      <c r="F334" s="65"/>
      <c r="G334" s="5"/>
    </row>
    <row r="335" spans="1:7" ht="25.5" x14ac:dyDescent="0.25">
      <c r="A335" s="49">
        <v>100410</v>
      </c>
      <c r="B335" s="10" t="s">
        <v>785</v>
      </c>
      <c r="C335" s="11" t="s">
        <v>408</v>
      </c>
      <c r="D335" s="11" t="s">
        <v>413</v>
      </c>
      <c r="E335" s="76">
        <f t="shared" si="18"/>
        <v>58.7</v>
      </c>
      <c r="F335" s="65"/>
      <c r="G335" s="13"/>
    </row>
    <row r="336" spans="1:7" x14ac:dyDescent="0.25">
      <c r="A336" s="49">
        <v>100499</v>
      </c>
      <c r="B336" s="10" t="s">
        <v>418</v>
      </c>
      <c r="C336" s="11" t="s">
        <v>408</v>
      </c>
      <c r="D336" s="11" t="s">
        <v>413</v>
      </c>
      <c r="E336" s="76">
        <f t="shared" si="18"/>
        <v>58.7</v>
      </c>
      <c r="F336" s="65"/>
      <c r="G336" s="5"/>
    </row>
    <row r="337" spans="1:7" x14ac:dyDescent="0.25">
      <c r="A337" s="49">
        <v>100499</v>
      </c>
      <c r="B337" s="10" t="s">
        <v>419</v>
      </c>
      <c r="C337" s="11" t="s">
        <v>408</v>
      </c>
      <c r="D337" s="11" t="s">
        <v>417</v>
      </c>
      <c r="E337" s="76">
        <f t="shared" si="18"/>
        <v>73.7</v>
      </c>
      <c r="F337" s="65"/>
      <c r="G337" s="5"/>
    </row>
    <row r="338" spans="1:7" x14ac:dyDescent="0.25">
      <c r="A338" s="48" t="s">
        <v>786</v>
      </c>
      <c r="B338" s="16" t="s">
        <v>787</v>
      </c>
      <c r="C338" s="12"/>
      <c r="D338" s="12"/>
      <c r="E338" s="12"/>
      <c r="F338" s="69"/>
      <c r="G338" s="5"/>
    </row>
    <row r="339" spans="1:7" x14ac:dyDescent="0.25">
      <c r="A339" s="49">
        <v>100501</v>
      </c>
      <c r="B339" s="10" t="s">
        <v>772</v>
      </c>
      <c r="C339" s="11" t="s">
        <v>408</v>
      </c>
      <c r="D339" s="11" t="s">
        <v>413</v>
      </c>
      <c r="E339" s="76">
        <f t="shared" ref="E339:E349" si="19">VLOOKUP(D339,$A$879:$B$890,2)</f>
        <v>58.7</v>
      </c>
      <c r="F339" s="65"/>
      <c r="G339" s="13"/>
    </row>
    <row r="340" spans="1:7" x14ac:dyDescent="0.25">
      <c r="A340" s="57" t="s">
        <v>788</v>
      </c>
      <c r="B340" s="22" t="s">
        <v>774</v>
      </c>
      <c r="C340" s="11" t="s">
        <v>408</v>
      </c>
      <c r="D340" s="61" t="s">
        <v>440</v>
      </c>
      <c r="E340" s="76">
        <f t="shared" si="19"/>
        <v>112.2</v>
      </c>
      <c r="F340" s="65"/>
      <c r="G340" s="13"/>
    </row>
    <row r="341" spans="1:7" x14ac:dyDescent="0.25">
      <c r="A341" s="58" t="s">
        <v>789</v>
      </c>
      <c r="B341" s="22" t="s">
        <v>776</v>
      </c>
      <c r="C341" s="11" t="s">
        <v>408</v>
      </c>
      <c r="D341" s="61" t="s">
        <v>413</v>
      </c>
      <c r="E341" s="76">
        <f t="shared" si="19"/>
        <v>58.7</v>
      </c>
      <c r="F341" s="65"/>
      <c r="G341" s="5"/>
    </row>
    <row r="342" spans="1:7" x14ac:dyDescent="0.25">
      <c r="A342" s="58" t="s">
        <v>789</v>
      </c>
      <c r="B342" s="22" t="s">
        <v>777</v>
      </c>
      <c r="C342" s="11" t="s">
        <v>408</v>
      </c>
      <c r="D342" s="61" t="s">
        <v>417</v>
      </c>
      <c r="E342" s="76">
        <f t="shared" si="19"/>
        <v>73.7</v>
      </c>
      <c r="F342" s="65"/>
      <c r="G342" s="13"/>
    </row>
    <row r="343" spans="1:7" x14ac:dyDescent="0.25">
      <c r="A343" s="49" t="s">
        <v>790</v>
      </c>
      <c r="B343" s="10" t="s">
        <v>779</v>
      </c>
      <c r="C343" s="11" t="s">
        <v>408</v>
      </c>
      <c r="D343" s="11" t="s">
        <v>409</v>
      </c>
      <c r="E343" s="76">
        <f t="shared" si="19"/>
        <v>87</v>
      </c>
      <c r="F343" s="65"/>
      <c r="G343" s="13"/>
    </row>
    <row r="344" spans="1:7" x14ac:dyDescent="0.25">
      <c r="A344" s="49" t="s">
        <v>791</v>
      </c>
      <c r="B344" s="10" t="s">
        <v>781</v>
      </c>
      <c r="C344" s="11" t="s">
        <v>408</v>
      </c>
      <c r="D344" s="11" t="s">
        <v>409</v>
      </c>
      <c r="E344" s="76">
        <f t="shared" si="19"/>
        <v>87</v>
      </c>
      <c r="F344" s="65"/>
      <c r="G344" s="5"/>
    </row>
    <row r="345" spans="1:7" x14ac:dyDescent="0.25">
      <c r="A345" s="49" t="s">
        <v>791</v>
      </c>
      <c r="B345" s="10" t="s">
        <v>782</v>
      </c>
      <c r="C345" s="11" t="s">
        <v>408</v>
      </c>
      <c r="D345" s="11" t="s">
        <v>440</v>
      </c>
      <c r="E345" s="76">
        <f t="shared" si="19"/>
        <v>112.2</v>
      </c>
      <c r="F345" s="65"/>
      <c r="G345" s="5"/>
    </row>
    <row r="346" spans="1:7" x14ac:dyDescent="0.25">
      <c r="A346" s="49" t="s">
        <v>792</v>
      </c>
      <c r="B346" s="10" t="s">
        <v>744</v>
      </c>
      <c r="C346" s="11" t="s">
        <v>408</v>
      </c>
      <c r="D346" s="11" t="s">
        <v>409</v>
      </c>
      <c r="E346" s="76">
        <f t="shared" si="19"/>
        <v>87</v>
      </c>
      <c r="F346" s="65"/>
      <c r="G346" s="5"/>
    </row>
    <row r="347" spans="1:7" ht="25.5" x14ac:dyDescent="0.25">
      <c r="A347" s="49">
        <v>100509</v>
      </c>
      <c r="B347" s="10" t="s">
        <v>793</v>
      </c>
      <c r="C347" s="11" t="s">
        <v>408</v>
      </c>
      <c r="D347" s="11" t="s">
        <v>413</v>
      </c>
      <c r="E347" s="76">
        <f t="shared" si="19"/>
        <v>58.7</v>
      </c>
      <c r="F347" s="65"/>
      <c r="G347" s="5"/>
    </row>
    <row r="348" spans="1:7" x14ac:dyDescent="0.25">
      <c r="A348" s="49">
        <v>100599</v>
      </c>
      <c r="B348" s="10" t="s">
        <v>418</v>
      </c>
      <c r="C348" s="11" t="s">
        <v>408</v>
      </c>
      <c r="D348" s="11" t="s">
        <v>413</v>
      </c>
      <c r="E348" s="76">
        <f t="shared" si="19"/>
        <v>58.7</v>
      </c>
      <c r="F348" s="65"/>
      <c r="G348" s="5"/>
    </row>
    <row r="349" spans="1:7" x14ac:dyDescent="0.25">
      <c r="A349" s="49">
        <v>100599</v>
      </c>
      <c r="B349" s="10" t="s">
        <v>419</v>
      </c>
      <c r="C349" s="11" t="s">
        <v>408</v>
      </c>
      <c r="D349" s="11" t="s">
        <v>417</v>
      </c>
      <c r="E349" s="76">
        <f t="shared" si="19"/>
        <v>73.7</v>
      </c>
      <c r="F349" s="65"/>
      <c r="G349" s="5"/>
    </row>
    <row r="350" spans="1:7" x14ac:dyDescent="0.25">
      <c r="A350" s="48" t="s">
        <v>794</v>
      </c>
      <c r="B350" s="16" t="s">
        <v>795</v>
      </c>
      <c r="C350" s="12"/>
      <c r="D350" s="12"/>
      <c r="E350" s="12"/>
      <c r="F350" s="69"/>
      <c r="G350" s="13"/>
    </row>
    <row r="351" spans="1:7" x14ac:dyDescent="0.25">
      <c r="A351" s="51" t="s">
        <v>796</v>
      </c>
      <c r="B351" s="10" t="s">
        <v>797</v>
      </c>
      <c r="C351" s="11" t="s">
        <v>408</v>
      </c>
      <c r="D351" s="11" t="s">
        <v>413</v>
      </c>
      <c r="E351" s="76">
        <f t="shared" ref="E351:E360" si="20">VLOOKUP(D351,$A$879:$B$890,2)</f>
        <v>58.7</v>
      </c>
      <c r="F351" s="65"/>
      <c r="G351" s="5"/>
    </row>
    <row r="352" spans="1:7" x14ac:dyDescent="0.25">
      <c r="A352" s="49" t="s">
        <v>798</v>
      </c>
      <c r="B352" s="10" t="s">
        <v>774</v>
      </c>
      <c r="C352" s="11" t="s">
        <v>408</v>
      </c>
      <c r="D352" s="11" t="s">
        <v>440</v>
      </c>
      <c r="E352" s="76">
        <f t="shared" si="20"/>
        <v>112.2</v>
      </c>
      <c r="F352" s="65"/>
      <c r="G352" s="5"/>
    </row>
    <row r="353" spans="1:7" x14ac:dyDescent="0.25">
      <c r="A353" s="49">
        <v>100604</v>
      </c>
      <c r="B353" s="10" t="s">
        <v>799</v>
      </c>
      <c r="C353" s="11" t="s">
        <v>408</v>
      </c>
      <c r="D353" s="11" t="s">
        <v>413</v>
      </c>
      <c r="E353" s="76">
        <f t="shared" si="20"/>
        <v>58.7</v>
      </c>
      <c r="F353" s="65"/>
      <c r="G353" s="5"/>
    </row>
    <row r="354" spans="1:7" x14ac:dyDescent="0.25">
      <c r="A354" s="49">
        <v>100604</v>
      </c>
      <c r="B354" s="10" t="s">
        <v>799</v>
      </c>
      <c r="C354" s="11" t="s">
        <v>408</v>
      </c>
      <c r="D354" s="11" t="s">
        <v>417</v>
      </c>
      <c r="E354" s="76">
        <f t="shared" si="20"/>
        <v>73.7</v>
      </c>
      <c r="F354" s="65"/>
      <c r="G354" s="13"/>
    </row>
    <row r="355" spans="1:7" x14ac:dyDescent="0.25">
      <c r="A355" s="49" t="s">
        <v>800</v>
      </c>
      <c r="B355" s="10" t="s">
        <v>781</v>
      </c>
      <c r="C355" s="11" t="s">
        <v>408</v>
      </c>
      <c r="D355" s="11" t="s">
        <v>409</v>
      </c>
      <c r="E355" s="76">
        <f t="shared" si="20"/>
        <v>87</v>
      </c>
      <c r="F355" s="65"/>
      <c r="G355" s="5"/>
    </row>
    <row r="356" spans="1:7" x14ac:dyDescent="0.25">
      <c r="A356" s="49" t="s">
        <v>800</v>
      </c>
      <c r="B356" s="10" t="s">
        <v>782</v>
      </c>
      <c r="C356" s="11" t="s">
        <v>408</v>
      </c>
      <c r="D356" s="11" t="s">
        <v>440</v>
      </c>
      <c r="E356" s="76">
        <f t="shared" si="20"/>
        <v>112.2</v>
      </c>
      <c r="F356" s="65"/>
      <c r="G356" s="5"/>
    </row>
    <row r="357" spans="1:7" x14ac:dyDescent="0.25">
      <c r="A357" s="49" t="s">
        <v>801</v>
      </c>
      <c r="B357" s="10" t="s">
        <v>744</v>
      </c>
      <c r="C357" s="11" t="s">
        <v>408</v>
      </c>
      <c r="D357" s="11" t="s">
        <v>409</v>
      </c>
      <c r="E357" s="76">
        <f t="shared" si="20"/>
        <v>87</v>
      </c>
      <c r="F357" s="65"/>
      <c r="G357" s="5"/>
    </row>
    <row r="358" spans="1:7" ht="25.5" x14ac:dyDescent="0.25">
      <c r="A358" s="49">
        <v>100610</v>
      </c>
      <c r="B358" s="10" t="s">
        <v>802</v>
      </c>
      <c r="C358" s="11" t="s">
        <v>408</v>
      </c>
      <c r="D358" s="11" t="s">
        <v>413</v>
      </c>
      <c r="E358" s="76">
        <f t="shared" si="20"/>
        <v>58.7</v>
      </c>
      <c r="F358" s="65"/>
      <c r="G358" s="5"/>
    </row>
    <row r="359" spans="1:7" x14ac:dyDescent="0.25">
      <c r="A359" s="49">
        <v>100699</v>
      </c>
      <c r="B359" s="10" t="s">
        <v>418</v>
      </c>
      <c r="C359" s="11" t="s">
        <v>408</v>
      </c>
      <c r="D359" s="11" t="s">
        <v>413</v>
      </c>
      <c r="E359" s="76">
        <f t="shared" si="20"/>
        <v>58.7</v>
      </c>
      <c r="F359" s="65"/>
      <c r="G359" s="5"/>
    </row>
    <row r="360" spans="1:7" x14ac:dyDescent="0.25">
      <c r="A360" s="49">
        <v>100699</v>
      </c>
      <c r="B360" s="10" t="s">
        <v>419</v>
      </c>
      <c r="C360" s="11" t="s">
        <v>408</v>
      </c>
      <c r="D360" s="11" t="s">
        <v>417</v>
      </c>
      <c r="E360" s="76">
        <f t="shared" si="20"/>
        <v>73.7</v>
      </c>
      <c r="F360" s="65"/>
      <c r="G360" s="13"/>
    </row>
    <row r="361" spans="1:7" x14ac:dyDescent="0.25">
      <c r="A361" s="48" t="s">
        <v>803</v>
      </c>
      <c r="B361" s="16" t="s">
        <v>804</v>
      </c>
      <c r="C361" s="12"/>
      <c r="D361" s="12"/>
      <c r="E361" s="12"/>
      <c r="F361" s="69"/>
      <c r="G361" s="23"/>
    </row>
    <row r="362" spans="1:7" x14ac:dyDescent="0.25">
      <c r="A362" s="49">
        <v>100703</v>
      </c>
      <c r="B362" s="10" t="s">
        <v>779</v>
      </c>
      <c r="C362" s="11" t="s">
        <v>408</v>
      </c>
      <c r="D362" s="11" t="s">
        <v>413</v>
      </c>
      <c r="E362" s="76">
        <f t="shared" ref="E362:E368" si="21">VLOOKUP(D362,$A$879:$B$890,2)</f>
        <v>58.7</v>
      </c>
      <c r="F362" s="65"/>
      <c r="G362" s="13"/>
    </row>
    <row r="363" spans="1:7" x14ac:dyDescent="0.25">
      <c r="A363" s="49">
        <v>100705</v>
      </c>
      <c r="B363" s="10" t="s">
        <v>781</v>
      </c>
      <c r="C363" s="11" t="s">
        <v>408</v>
      </c>
      <c r="D363" s="11" t="s">
        <v>413</v>
      </c>
      <c r="E363" s="76">
        <f t="shared" si="21"/>
        <v>58.7</v>
      </c>
      <c r="F363" s="65"/>
      <c r="G363" s="5"/>
    </row>
    <row r="364" spans="1:7" x14ac:dyDescent="0.25">
      <c r="A364" s="49">
        <v>100705</v>
      </c>
      <c r="B364" s="10" t="s">
        <v>782</v>
      </c>
      <c r="C364" s="11" t="s">
        <v>408</v>
      </c>
      <c r="D364" s="11" t="s">
        <v>417</v>
      </c>
      <c r="E364" s="76">
        <f t="shared" si="21"/>
        <v>73.7</v>
      </c>
      <c r="F364" s="65"/>
      <c r="G364" s="5"/>
    </row>
    <row r="365" spans="1:7" x14ac:dyDescent="0.25">
      <c r="A365" s="49" t="s">
        <v>805</v>
      </c>
      <c r="B365" s="10" t="s">
        <v>744</v>
      </c>
      <c r="C365" s="11" t="s">
        <v>408</v>
      </c>
      <c r="D365" s="11" t="s">
        <v>409</v>
      </c>
      <c r="E365" s="76">
        <f t="shared" si="21"/>
        <v>87</v>
      </c>
      <c r="F365" s="65"/>
      <c r="G365" s="5"/>
    </row>
    <row r="366" spans="1:7" ht="25.5" x14ac:dyDescent="0.25">
      <c r="A366" s="49">
        <v>100708</v>
      </c>
      <c r="B366" s="10" t="s">
        <v>806</v>
      </c>
      <c r="C366" s="11" t="s">
        <v>408</v>
      </c>
      <c r="D366" s="11" t="s">
        <v>413</v>
      </c>
      <c r="E366" s="76">
        <f t="shared" si="21"/>
        <v>58.7</v>
      </c>
      <c r="F366" s="65"/>
      <c r="G366" s="5"/>
    </row>
    <row r="367" spans="1:7" x14ac:dyDescent="0.25">
      <c r="A367" s="49">
        <v>100799</v>
      </c>
      <c r="B367" s="10" t="s">
        <v>418</v>
      </c>
      <c r="C367" s="11" t="s">
        <v>408</v>
      </c>
      <c r="D367" s="11" t="s">
        <v>413</v>
      </c>
      <c r="E367" s="76">
        <f t="shared" si="21"/>
        <v>58.7</v>
      </c>
      <c r="F367" s="65"/>
      <c r="G367" s="5"/>
    </row>
    <row r="368" spans="1:7" x14ac:dyDescent="0.25">
      <c r="A368" s="49">
        <v>100799</v>
      </c>
      <c r="B368" s="10" t="s">
        <v>419</v>
      </c>
      <c r="C368" s="11" t="s">
        <v>408</v>
      </c>
      <c r="D368" s="11" t="s">
        <v>417</v>
      </c>
      <c r="E368" s="76">
        <f t="shared" si="21"/>
        <v>73.7</v>
      </c>
      <c r="F368" s="65"/>
      <c r="G368" s="5"/>
    </row>
    <row r="369" spans="1:7" x14ac:dyDescent="0.25">
      <c r="A369" s="48" t="s">
        <v>807</v>
      </c>
      <c r="B369" s="16" t="s">
        <v>808</v>
      </c>
      <c r="C369" s="12"/>
      <c r="D369" s="12"/>
      <c r="E369" s="12"/>
      <c r="F369" s="69"/>
      <c r="G369" s="5"/>
    </row>
    <row r="370" spans="1:7" x14ac:dyDescent="0.25">
      <c r="A370" s="49">
        <v>100804</v>
      </c>
      <c r="B370" s="10" t="s">
        <v>809</v>
      </c>
      <c r="C370" s="11" t="s">
        <v>408</v>
      </c>
      <c r="D370" s="11" t="s">
        <v>425</v>
      </c>
      <c r="E370" s="76">
        <f t="shared" ref="E370:E389" si="22">VLOOKUP(D370,$A$879:$B$890,2)</f>
        <v>26.7</v>
      </c>
      <c r="F370" s="65"/>
      <c r="G370" s="5"/>
    </row>
    <row r="371" spans="1:7" x14ac:dyDescent="0.25">
      <c r="A371" s="49">
        <v>100804</v>
      </c>
      <c r="B371" s="10" t="s">
        <v>810</v>
      </c>
      <c r="C371" s="11" t="s">
        <v>408</v>
      </c>
      <c r="D371" s="11" t="s">
        <v>435</v>
      </c>
      <c r="E371" s="76">
        <f t="shared" si="22"/>
        <v>35.799999999999997</v>
      </c>
      <c r="F371" s="65"/>
      <c r="G371" s="5"/>
    </row>
    <row r="372" spans="1:7" x14ac:dyDescent="0.25">
      <c r="A372" s="49">
        <v>100804</v>
      </c>
      <c r="B372" s="10" t="s">
        <v>811</v>
      </c>
      <c r="C372" s="11" t="s">
        <v>408</v>
      </c>
      <c r="D372" s="11" t="s">
        <v>413</v>
      </c>
      <c r="E372" s="76">
        <f t="shared" si="22"/>
        <v>58.7</v>
      </c>
      <c r="F372" s="65"/>
      <c r="G372" s="5"/>
    </row>
    <row r="373" spans="1:7" x14ac:dyDescent="0.25">
      <c r="A373" s="49">
        <v>100804</v>
      </c>
      <c r="B373" s="10" t="s">
        <v>812</v>
      </c>
      <c r="C373" s="11" t="s">
        <v>408</v>
      </c>
      <c r="D373" s="11" t="s">
        <v>417</v>
      </c>
      <c r="E373" s="76">
        <f t="shared" si="22"/>
        <v>73.7</v>
      </c>
      <c r="F373" s="65"/>
      <c r="G373" s="13"/>
    </row>
    <row r="374" spans="1:7" x14ac:dyDescent="0.25">
      <c r="A374" s="49">
        <v>100809</v>
      </c>
      <c r="B374" s="10" t="s">
        <v>813</v>
      </c>
      <c r="C374" s="11" t="s">
        <v>408</v>
      </c>
      <c r="D374" s="11" t="s">
        <v>425</v>
      </c>
      <c r="E374" s="76">
        <f t="shared" si="22"/>
        <v>26.7</v>
      </c>
      <c r="F374" s="65"/>
      <c r="G374" s="13"/>
    </row>
    <row r="375" spans="1:7" x14ac:dyDescent="0.25">
      <c r="A375" s="49">
        <v>100809</v>
      </c>
      <c r="B375" s="10" t="s">
        <v>814</v>
      </c>
      <c r="C375" s="11" t="s">
        <v>408</v>
      </c>
      <c r="D375" s="11" t="s">
        <v>413</v>
      </c>
      <c r="E375" s="76">
        <f t="shared" si="22"/>
        <v>58.7</v>
      </c>
      <c r="F375" s="65"/>
      <c r="G375" s="5"/>
    </row>
    <row r="376" spans="1:7" x14ac:dyDescent="0.25">
      <c r="A376" s="49" t="s">
        <v>815</v>
      </c>
      <c r="B376" s="10" t="s">
        <v>816</v>
      </c>
      <c r="C376" s="11" t="s">
        <v>408</v>
      </c>
      <c r="D376" s="11" t="s">
        <v>409</v>
      </c>
      <c r="E376" s="76">
        <f t="shared" si="22"/>
        <v>87</v>
      </c>
      <c r="F376" s="65"/>
      <c r="G376" s="13"/>
    </row>
    <row r="377" spans="1:7" ht="25.5" x14ac:dyDescent="0.25">
      <c r="A377" s="49">
        <v>100813</v>
      </c>
      <c r="B377" s="10" t="s">
        <v>1042</v>
      </c>
      <c r="C377" s="11" t="s">
        <v>408</v>
      </c>
      <c r="D377" s="11" t="s">
        <v>413</v>
      </c>
      <c r="E377" s="76">
        <f t="shared" si="22"/>
        <v>58.7</v>
      </c>
      <c r="F377" s="65"/>
      <c r="G377" s="5"/>
    </row>
    <row r="378" spans="1:7" x14ac:dyDescent="0.25">
      <c r="A378" s="49">
        <v>100814</v>
      </c>
      <c r="B378" s="10" t="s">
        <v>752</v>
      </c>
      <c r="C378" s="11" t="s">
        <v>408</v>
      </c>
      <c r="D378" s="11" t="s">
        <v>413</v>
      </c>
      <c r="E378" s="76">
        <f t="shared" si="22"/>
        <v>58.7</v>
      </c>
      <c r="F378" s="65"/>
      <c r="G378" s="5"/>
    </row>
    <row r="379" spans="1:7" x14ac:dyDescent="0.25">
      <c r="A379" s="49" t="s">
        <v>817</v>
      </c>
      <c r="B379" s="10" t="s">
        <v>755</v>
      </c>
      <c r="C379" s="11" t="s">
        <v>408</v>
      </c>
      <c r="D379" s="11" t="s">
        <v>440</v>
      </c>
      <c r="E379" s="76">
        <f t="shared" si="22"/>
        <v>112.2</v>
      </c>
      <c r="F379" s="65"/>
      <c r="G379" s="5"/>
    </row>
    <row r="380" spans="1:7" x14ac:dyDescent="0.25">
      <c r="A380" s="49">
        <v>100816</v>
      </c>
      <c r="B380" s="10" t="s">
        <v>818</v>
      </c>
      <c r="C380" s="11" t="s">
        <v>408</v>
      </c>
      <c r="D380" s="11" t="s">
        <v>435</v>
      </c>
      <c r="E380" s="76">
        <f t="shared" si="22"/>
        <v>35.799999999999997</v>
      </c>
      <c r="F380" s="65"/>
      <c r="G380" s="5"/>
    </row>
    <row r="381" spans="1:7" x14ac:dyDescent="0.25">
      <c r="A381" s="49">
        <v>100816</v>
      </c>
      <c r="B381" s="10" t="s">
        <v>819</v>
      </c>
      <c r="C381" s="11" t="s">
        <v>408</v>
      </c>
      <c r="D381" s="11" t="s">
        <v>417</v>
      </c>
      <c r="E381" s="76">
        <f t="shared" si="22"/>
        <v>73.7</v>
      </c>
      <c r="F381" s="65"/>
      <c r="G381" s="5"/>
    </row>
    <row r="382" spans="1:7" ht="25.5" x14ac:dyDescent="0.25">
      <c r="A382" s="49" t="s">
        <v>820</v>
      </c>
      <c r="B382" s="10" t="s">
        <v>821</v>
      </c>
      <c r="C382" s="11" t="s">
        <v>408</v>
      </c>
      <c r="D382" s="11" t="s">
        <v>409</v>
      </c>
      <c r="E382" s="76">
        <f t="shared" si="22"/>
        <v>87</v>
      </c>
      <c r="F382" s="65"/>
      <c r="G382" s="5"/>
    </row>
    <row r="383" spans="1:7" ht="25.5" x14ac:dyDescent="0.25">
      <c r="A383" s="49" t="s">
        <v>820</v>
      </c>
      <c r="B383" s="10" t="s">
        <v>822</v>
      </c>
      <c r="C383" s="11" t="s">
        <v>408</v>
      </c>
      <c r="D383" s="11" t="s">
        <v>440</v>
      </c>
      <c r="E383" s="76">
        <f t="shared" si="22"/>
        <v>112.2</v>
      </c>
      <c r="F383" s="65"/>
      <c r="G383" s="5"/>
    </row>
    <row r="384" spans="1:7" ht="25.5" x14ac:dyDescent="0.25">
      <c r="A384" s="49">
        <v>100818</v>
      </c>
      <c r="B384" s="10" t="s">
        <v>823</v>
      </c>
      <c r="C384" s="11" t="s">
        <v>408</v>
      </c>
      <c r="D384" s="11" t="s">
        <v>413</v>
      </c>
      <c r="E384" s="76">
        <f t="shared" si="22"/>
        <v>58.7</v>
      </c>
      <c r="F384" s="65"/>
      <c r="G384" s="5"/>
    </row>
    <row r="385" spans="1:7" ht="25.5" x14ac:dyDescent="0.25">
      <c r="A385" s="49">
        <v>100818</v>
      </c>
      <c r="B385" s="10" t="s">
        <v>824</v>
      </c>
      <c r="C385" s="11" t="s">
        <v>408</v>
      </c>
      <c r="D385" s="11" t="s">
        <v>417</v>
      </c>
      <c r="E385" s="76">
        <f t="shared" si="22"/>
        <v>73.7</v>
      </c>
      <c r="F385" s="65"/>
      <c r="G385" s="5"/>
    </row>
    <row r="386" spans="1:7" x14ac:dyDescent="0.25">
      <c r="A386" s="49" t="s">
        <v>825</v>
      </c>
      <c r="B386" s="10" t="s">
        <v>744</v>
      </c>
      <c r="C386" s="11" t="s">
        <v>408</v>
      </c>
      <c r="D386" s="11" t="s">
        <v>409</v>
      </c>
      <c r="E386" s="76">
        <f t="shared" si="22"/>
        <v>87</v>
      </c>
      <c r="F386" s="65"/>
      <c r="G386" s="5"/>
    </row>
    <row r="387" spans="1:7" ht="25.5" x14ac:dyDescent="0.25">
      <c r="A387" s="49">
        <v>100820</v>
      </c>
      <c r="B387" s="10" t="s">
        <v>826</v>
      </c>
      <c r="C387" s="11" t="s">
        <v>408</v>
      </c>
      <c r="D387" s="11" t="s">
        <v>413</v>
      </c>
      <c r="E387" s="76">
        <f t="shared" si="22"/>
        <v>58.7</v>
      </c>
      <c r="F387" s="65"/>
      <c r="G387" s="5"/>
    </row>
    <row r="388" spans="1:7" x14ac:dyDescent="0.25">
      <c r="A388" s="49">
        <v>100899</v>
      </c>
      <c r="B388" s="10" t="s">
        <v>418</v>
      </c>
      <c r="C388" s="11" t="s">
        <v>408</v>
      </c>
      <c r="D388" s="11" t="s">
        <v>413</v>
      </c>
      <c r="E388" s="76">
        <f t="shared" si="22"/>
        <v>58.7</v>
      </c>
      <c r="F388" s="65"/>
      <c r="G388" s="5"/>
    </row>
    <row r="389" spans="1:7" x14ac:dyDescent="0.25">
      <c r="A389" s="49">
        <v>100899</v>
      </c>
      <c r="B389" s="10" t="s">
        <v>419</v>
      </c>
      <c r="C389" s="11" t="s">
        <v>408</v>
      </c>
      <c r="D389" s="11" t="s">
        <v>417</v>
      </c>
      <c r="E389" s="76">
        <f t="shared" si="22"/>
        <v>73.7</v>
      </c>
      <c r="F389" s="65"/>
      <c r="G389" s="5"/>
    </row>
    <row r="390" spans="1:7" x14ac:dyDescent="0.25">
      <c r="A390" s="48" t="s">
        <v>827</v>
      </c>
      <c r="B390" s="16" t="s">
        <v>828</v>
      </c>
      <c r="C390" s="12"/>
      <c r="D390" s="12"/>
      <c r="E390" s="12"/>
      <c r="F390" s="69"/>
      <c r="G390" s="5"/>
    </row>
    <row r="391" spans="1:7" x14ac:dyDescent="0.25">
      <c r="A391" s="49">
        <v>100903</v>
      </c>
      <c r="B391" s="10" t="s">
        <v>829</v>
      </c>
      <c r="C391" s="11" t="s">
        <v>408</v>
      </c>
      <c r="D391" s="11" t="s">
        <v>425</v>
      </c>
      <c r="E391" s="76">
        <f t="shared" ref="E391:E407" si="23">VLOOKUP(D391,$A$879:$B$890,2)</f>
        <v>26.7</v>
      </c>
      <c r="F391" s="65"/>
      <c r="G391" s="5"/>
    </row>
    <row r="392" spans="1:7" x14ac:dyDescent="0.25">
      <c r="A392" s="49">
        <v>100903</v>
      </c>
      <c r="B392" s="10" t="s">
        <v>830</v>
      </c>
      <c r="C392" s="11" t="s">
        <v>408</v>
      </c>
      <c r="D392" s="11" t="s">
        <v>413</v>
      </c>
      <c r="E392" s="76">
        <f t="shared" si="23"/>
        <v>58.7</v>
      </c>
      <c r="F392" s="65"/>
      <c r="G392" s="13"/>
    </row>
    <row r="393" spans="1:7" x14ac:dyDescent="0.25">
      <c r="A393" s="49" t="s">
        <v>831</v>
      </c>
      <c r="B393" s="10" t="s">
        <v>832</v>
      </c>
      <c r="C393" s="11" t="s">
        <v>408</v>
      </c>
      <c r="D393" s="11" t="s">
        <v>409</v>
      </c>
      <c r="E393" s="76">
        <f t="shared" si="23"/>
        <v>87</v>
      </c>
      <c r="F393" s="65"/>
      <c r="G393" s="5"/>
    </row>
    <row r="394" spans="1:7" ht="25.5" x14ac:dyDescent="0.25">
      <c r="A394" s="49">
        <v>100906</v>
      </c>
      <c r="B394" s="10" t="s">
        <v>833</v>
      </c>
      <c r="C394" s="11" t="s">
        <v>408</v>
      </c>
      <c r="D394" s="11" t="s">
        <v>425</v>
      </c>
      <c r="E394" s="76">
        <f t="shared" si="23"/>
        <v>26.7</v>
      </c>
      <c r="F394" s="65"/>
      <c r="G394" s="5"/>
    </row>
    <row r="395" spans="1:7" ht="25.5" x14ac:dyDescent="0.25">
      <c r="A395" s="49">
        <v>100906</v>
      </c>
      <c r="B395" s="10" t="s">
        <v>834</v>
      </c>
      <c r="C395" s="11" t="s">
        <v>408</v>
      </c>
      <c r="D395" s="11" t="s">
        <v>413</v>
      </c>
      <c r="E395" s="76">
        <f t="shared" si="23"/>
        <v>58.7</v>
      </c>
      <c r="F395" s="65"/>
      <c r="G395" s="5"/>
    </row>
    <row r="396" spans="1:7" x14ac:dyDescent="0.25">
      <c r="A396" s="49" t="s">
        <v>835</v>
      </c>
      <c r="B396" s="10" t="s">
        <v>836</v>
      </c>
      <c r="C396" s="11" t="s">
        <v>408</v>
      </c>
      <c r="D396" s="11" t="s">
        <v>409</v>
      </c>
      <c r="E396" s="76">
        <f t="shared" si="23"/>
        <v>87</v>
      </c>
      <c r="F396" s="65"/>
      <c r="G396" s="5"/>
    </row>
    <row r="397" spans="1:7" ht="25.5" x14ac:dyDescent="0.25">
      <c r="A397" s="49">
        <v>100908</v>
      </c>
      <c r="B397" s="10" t="s">
        <v>837</v>
      </c>
      <c r="C397" s="11" t="s">
        <v>408</v>
      </c>
      <c r="D397" s="11" t="s">
        <v>425</v>
      </c>
      <c r="E397" s="76">
        <f t="shared" si="23"/>
        <v>26.7</v>
      </c>
      <c r="F397" s="65"/>
      <c r="G397" s="5"/>
    </row>
    <row r="398" spans="1:7" ht="25.5" x14ac:dyDescent="0.25">
      <c r="A398" s="49">
        <v>100908</v>
      </c>
      <c r="B398" s="10" t="s">
        <v>838</v>
      </c>
      <c r="C398" s="11" t="s">
        <v>408</v>
      </c>
      <c r="D398" s="11" t="s">
        <v>413</v>
      </c>
      <c r="E398" s="76">
        <f t="shared" si="23"/>
        <v>58.7</v>
      </c>
      <c r="F398" s="65"/>
      <c r="G398" s="5"/>
    </row>
    <row r="399" spans="1:7" x14ac:dyDescent="0.25">
      <c r="A399" s="49" t="s">
        <v>839</v>
      </c>
      <c r="B399" s="10" t="s">
        <v>755</v>
      </c>
      <c r="C399" s="11" t="s">
        <v>408</v>
      </c>
      <c r="D399" s="11" t="s">
        <v>440</v>
      </c>
      <c r="E399" s="76">
        <f t="shared" si="23"/>
        <v>112.2</v>
      </c>
      <c r="F399" s="65"/>
      <c r="G399" s="13"/>
    </row>
    <row r="400" spans="1:7" x14ac:dyDescent="0.25">
      <c r="A400" s="49">
        <v>100910</v>
      </c>
      <c r="B400" s="10" t="s">
        <v>840</v>
      </c>
      <c r="C400" s="11" t="s">
        <v>408</v>
      </c>
      <c r="D400" s="11" t="s">
        <v>435</v>
      </c>
      <c r="E400" s="76">
        <f t="shared" si="23"/>
        <v>35.799999999999997</v>
      </c>
      <c r="F400" s="65"/>
      <c r="G400" s="13"/>
    </row>
    <row r="401" spans="1:7" x14ac:dyDescent="0.25">
      <c r="A401" s="49">
        <v>100910</v>
      </c>
      <c r="B401" s="10" t="s">
        <v>841</v>
      </c>
      <c r="C401" s="11" t="s">
        <v>408</v>
      </c>
      <c r="D401" s="11" t="s">
        <v>417</v>
      </c>
      <c r="E401" s="76">
        <f t="shared" si="23"/>
        <v>73.7</v>
      </c>
      <c r="F401" s="65"/>
      <c r="G401" s="5"/>
    </row>
    <row r="402" spans="1:7" x14ac:dyDescent="0.25">
      <c r="A402" s="49" t="s">
        <v>842</v>
      </c>
      <c r="B402" s="10" t="s">
        <v>843</v>
      </c>
      <c r="C402" s="11" t="s">
        <v>408</v>
      </c>
      <c r="D402" s="11" t="s">
        <v>409</v>
      </c>
      <c r="E402" s="76">
        <f t="shared" si="23"/>
        <v>87</v>
      </c>
      <c r="F402" s="65"/>
      <c r="G402" s="13"/>
    </row>
    <row r="403" spans="1:7" x14ac:dyDescent="0.25">
      <c r="A403" s="49">
        <v>100912</v>
      </c>
      <c r="B403" s="10" t="s">
        <v>1043</v>
      </c>
      <c r="C403" s="11" t="s">
        <v>408</v>
      </c>
      <c r="D403" s="11" t="s">
        <v>413</v>
      </c>
      <c r="E403" s="76">
        <f t="shared" si="23"/>
        <v>58.7</v>
      </c>
      <c r="F403" s="65"/>
      <c r="G403" s="5"/>
    </row>
    <row r="404" spans="1:7" x14ac:dyDescent="0.25">
      <c r="A404" s="49" t="s">
        <v>844</v>
      </c>
      <c r="B404" s="10" t="s">
        <v>845</v>
      </c>
      <c r="C404" s="11" t="s">
        <v>408</v>
      </c>
      <c r="D404" s="11" t="s">
        <v>409</v>
      </c>
      <c r="E404" s="76">
        <f t="shared" si="23"/>
        <v>87</v>
      </c>
      <c r="F404" s="65"/>
      <c r="G404" s="5"/>
    </row>
    <row r="405" spans="1:7" x14ac:dyDescent="0.25">
      <c r="A405" s="49">
        <v>100914</v>
      </c>
      <c r="B405" s="10" t="s">
        <v>846</v>
      </c>
      <c r="C405" s="11" t="s">
        <v>408</v>
      </c>
      <c r="D405" s="11" t="s">
        <v>413</v>
      </c>
      <c r="E405" s="76">
        <f t="shared" si="23"/>
        <v>58.7</v>
      </c>
      <c r="F405" s="65"/>
      <c r="G405" s="5"/>
    </row>
    <row r="406" spans="1:7" x14ac:dyDescent="0.25">
      <c r="A406" s="49">
        <v>100999</v>
      </c>
      <c r="B406" s="10" t="s">
        <v>418</v>
      </c>
      <c r="C406" s="11" t="s">
        <v>408</v>
      </c>
      <c r="D406" s="11" t="s">
        <v>413</v>
      </c>
      <c r="E406" s="76">
        <f t="shared" si="23"/>
        <v>58.7</v>
      </c>
      <c r="F406" s="65"/>
      <c r="G406" s="5"/>
    </row>
    <row r="407" spans="1:7" x14ac:dyDescent="0.25">
      <c r="A407" s="49">
        <v>100999</v>
      </c>
      <c r="B407" s="10" t="s">
        <v>419</v>
      </c>
      <c r="C407" s="11" t="s">
        <v>408</v>
      </c>
      <c r="D407" s="11" t="s">
        <v>417</v>
      </c>
      <c r="E407" s="76">
        <f t="shared" si="23"/>
        <v>73.7</v>
      </c>
      <c r="F407" s="65"/>
      <c r="G407" s="5"/>
    </row>
    <row r="408" spans="1:7" x14ac:dyDescent="0.25">
      <c r="A408" s="48" t="s">
        <v>847</v>
      </c>
      <c r="B408" s="16" t="s">
        <v>848</v>
      </c>
      <c r="C408" s="12"/>
      <c r="D408" s="12"/>
      <c r="E408" s="12"/>
      <c r="F408" s="69"/>
      <c r="G408" s="5"/>
    </row>
    <row r="409" spans="1:7" x14ac:dyDescent="0.25">
      <c r="A409" s="49">
        <v>101003</v>
      </c>
      <c r="B409" s="10" t="s">
        <v>829</v>
      </c>
      <c r="C409" s="11" t="s">
        <v>408</v>
      </c>
      <c r="D409" s="11" t="s">
        <v>425</v>
      </c>
      <c r="E409" s="76">
        <f t="shared" ref="E409:E425" si="24">VLOOKUP(D409,$A$879:$B$890,2)</f>
        <v>26.7</v>
      </c>
      <c r="F409" s="65"/>
      <c r="G409" s="5"/>
    </row>
    <row r="410" spans="1:7" x14ac:dyDescent="0.25">
      <c r="A410" s="49">
        <v>101003</v>
      </c>
      <c r="B410" s="10" t="s">
        <v>830</v>
      </c>
      <c r="C410" s="11" t="s">
        <v>408</v>
      </c>
      <c r="D410" s="11" t="s">
        <v>413</v>
      </c>
      <c r="E410" s="76">
        <f t="shared" si="24"/>
        <v>58.7</v>
      </c>
      <c r="F410" s="65"/>
      <c r="G410" s="5"/>
    </row>
    <row r="411" spans="1:7" x14ac:dyDescent="0.25">
      <c r="A411" s="49" t="s">
        <v>849</v>
      </c>
      <c r="B411" s="10" t="s">
        <v>832</v>
      </c>
      <c r="C411" s="11" t="s">
        <v>408</v>
      </c>
      <c r="D411" s="11" t="s">
        <v>409</v>
      </c>
      <c r="E411" s="76">
        <f t="shared" si="24"/>
        <v>87</v>
      </c>
      <c r="F411" s="65"/>
      <c r="G411" s="13"/>
    </row>
    <row r="412" spans="1:7" ht="25.5" x14ac:dyDescent="0.25">
      <c r="A412" s="49">
        <v>101006</v>
      </c>
      <c r="B412" s="10" t="s">
        <v>850</v>
      </c>
      <c r="C412" s="11" t="s">
        <v>408</v>
      </c>
      <c r="D412" s="11" t="s">
        <v>425</v>
      </c>
      <c r="E412" s="76">
        <f t="shared" si="24"/>
        <v>26.7</v>
      </c>
      <c r="F412" s="65"/>
      <c r="G412" s="13"/>
    </row>
    <row r="413" spans="1:7" ht="25.5" x14ac:dyDescent="0.25">
      <c r="A413" s="49">
        <v>101006</v>
      </c>
      <c r="B413" s="10" t="s">
        <v>851</v>
      </c>
      <c r="C413" s="11" t="s">
        <v>408</v>
      </c>
      <c r="D413" s="11" t="s">
        <v>413</v>
      </c>
      <c r="E413" s="76">
        <f t="shared" si="24"/>
        <v>58.7</v>
      </c>
      <c r="F413" s="65"/>
      <c r="G413" s="5"/>
    </row>
    <row r="414" spans="1:7" x14ac:dyDescent="0.25">
      <c r="A414" s="49" t="s">
        <v>852</v>
      </c>
      <c r="B414" s="10" t="s">
        <v>836</v>
      </c>
      <c r="C414" s="11" t="s">
        <v>408</v>
      </c>
      <c r="D414" s="11" t="s">
        <v>409</v>
      </c>
      <c r="E414" s="76">
        <f t="shared" si="24"/>
        <v>87</v>
      </c>
      <c r="F414" s="65"/>
      <c r="G414" s="13"/>
    </row>
    <row r="415" spans="1:7" ht="25.5" x14ac:dyDescent="0.25">
      <c r="A415" s="49">
        <v>101008</v>
      </c>
      <c r="B415" s="10" t="s">
        <v>853</v>
      </c>
      <c r="C415" s="11" t="s">
        <v>408</v>
      </c>
      <c r="D415" s="11" t="s">
        <v>425</v>
      </c>
      <c r="E415" s="76">
        <f t="shared" si="24"/>
        <v>26.7</v>
      </c>
      <c r="F415" s="65"/>
      <c r="G415" s="5"/>
    </row>
    <row r="416" spans="1:7" ht="25.5" x14ac:dyDescent="0.25">
      <c r="A416" s="49">
        <v>101008</v>
      </c>
      <c r="B416" s="10" t="s">
        <v>854</v>
      </c>
      <c r="C416" s="11" t="s">
        <v>408</v>
      </c>
      <c r="D416" s="11" t="s">
        <v>413</v>
      </c>
      <c r="E416" s="76">
        <f t="shared" si="24"/>
        <v>58.7</v>
      </c>
      <c r="F416" s="65"/>
      <c r="G416" s="5"/>
    </row>
    <row r="417" spans="1:7" x14ac:dyDescent="0.25">
      <c r="A417" s="49" t="s">
        <v>855</v>
      </c>
      <c r="B417" s="10" t="s">
        <v>755</v>
      </c>
      <c r="C417" s="11" t="s">
        <v>408</v>
      </c>
      <c r="D417" s="11" t="s">
        <v>440</v>
      </c>
      <c r="E417" s="76">
        <f t="shared" si="24"/>
        <v>112.2</v>
      </c>
      <c r="F417" s="65"/>
      <c r="G417" s="5"/>
    </row>
    <row r="418" spans="1:7" x14ac:dyDescent="0.25">
      <c r="A418" s="49">
        <v>101010</v>
      </c>
      <c r="B418" s="10" t="s">
        <v>856</v>
      </c>
      <c r="C418" s="11" t="s">
        <v>408</v>
      </c>
      <c r="D418" s="11" t="s">
        <v>435</v>
      </c>
      <c r="E418" s="76">
        <f t="shared" si="24"/>
        <v>35.799999999999997</v>
      </c>
      <c r="F418" s="65"/>
      <c r="G418" s="5"/>
    </row>
    <row r="419" spans="1:7" x14ac:dyDescent="0.25">
      <c r="A419" s="49">
        <v>101010</v>
      </c>
      <c r="B419" s="10" t="s">
        <v>857</v>
      </c>
      <c r="C419" s="11" t="s">
        <v>408</v>
      </c>
      <c r="D419" s="11" t="s">
        <v>417</v>
      </c>
      <c r="E419" s="76">
        <f t="shared" si="24"/>
        <v>73.7</v>
      </c>
      <c r="F419" s="65"/>
      <c r="G419" s="5"/>
    </row>
    <row r="420" spans="1:7" x14ac:dyDescent="0.25">
      <c r="A420" s="49" t="s">
        <v>858</v>
      </c>
      <c r="B420" s="10" t="s">
        <v>843</v>
      </c>
      <c r="C420" s="11" t="s">
        <v>408</v>
      </c>
      <c r="D420" s="11" t="s">
        <v>409</v>
      </c>
      <c r="E420" s="76">
        <f t="shared" si="24"/>
        <v>87</v>
      </c>
      <c r="F420" s="65"/>
      <c r="G420" s="5"/>
    </row>
    <row r="421" spans="1:7" x14ac:dyDescent="0.25">
      <c r="A421" s="49">
        <v>101012</v>
      </c>
      <c r="B421" s="10" t="s">
        <v>1044</v>
      </c>
      <c r="C421" s="11" t="s">
        <v>408</v>
      </c>
      <c r="D421" s="11" t="s">
        <v>413</v>
      </c>
      <c r="E421" s="76">
        <f t="shared" si="24"/>
        <v>58.7</v>
      </c>
      <c r="F421" s="65"/>
      <c r="G421" s="5"/>
    </row>
    <row r="422" spans="1:7" x14ac:dyDescent="0.25">
      <c r="A422" s="49" t="s">
        <v>859</v>
      </c>
      <c r="B422" s="10" t="s">
        <v>845</v>
      </c>
      <c r="C422" s="11" t="s">
        <v>408</v>
      </c>
      <c r="D422" s="11" t="s">
        <v>409</v>
      </c>
      <c r="E422" s="76">
        <f t="shared" si="24"/>
        <v>87</v>
      </c>
      <c r="F422" s="65"/>
      <c r="G422" s="5"/>
    </row>
    <row r="423" spans="1:7" x14ac:dyDescent="0.25">
      <c r="A423" s="49">
        <v>101014</v>
      </c>
      <c r="B423" s="10" t="s">
        <v>860</v>
      </c>
      <c r="C423" s="11" t="s">
        <v>408</v>
      </c>
      <c r="D423" s="11" t="s">
        <v>413</v>
      </c>
      <c r="E423" s="76">
        <f t="shared" si="24"/>
        <v>58.7</v>
      </c>
      <c r="F423" s="65"/>
      <c r="G423" s="5"/>
    </row>
    <row r="424" spans="1:7" x14ac:dyDescent="0.25">
      <c r="A424" s="49">
        <v>101099</v>
      </c>
      <c r="B424" s="10" t="s">
        <v>418</v>
      </c>
      <c r="C424" s="11" t="s">
        <v>408</v>
      </c>
      <c r="D424" s="11" t="s">
        <v>413</v>
      </c>
      <c r="E424" s="76">
        <f t="shared" si="24"/>
        <v>58.7</v>
      </c>
      <c r="F424" s="65"/>
      <c r="G424" s="5"/>
    </row>
    <row r="425" spans="1:7" x14ac:dyDescent="0.25">
      <c r="A425" s="49">
        <v>101099</v>
      </c>
      <c r="B425" s="10" t="s">
        <v>419</v>
      </c>
      <c r="C425" s="11" t="s">
        <v>408</v>
      </c>
      <c r="D425" s="11" t="s">
        <v>417</v>
      </c>
      <c r="E425" s="76">
        <f t="shared" si="24"/>
        <v>73.7</v>
      </c>
      <c r="F425" s="65"/>
      <c r="G425" s="5"/>
    </row>
    <row r="426" spans="1:7" x14ac:dyDescent="0.25">
      <c r="A426" s="48" t="s">
        <v>861</v>
      </c>
      <c r="B426" s="16" t="s">
        <v>862</v>
      </c>
      <c r="C426" s="12"/>
      <c r="D426" s="12"/>
      <c r="E426" s="12"/>
      <c r="F426" s="69"/>
      <c r="G426" s="13"/>
    </row>
    <row r="427" spans="1:7" x14ac:dyDescent="0.25">
      <c r="A427" s="49">
        <v>101103</v>
      </c>
      <c r="B427" s="10" t="s">
        <v>863</v>
      </c>
      <c r="C427" s="11" t="s">
        <v>408</v>
      </c>
      <c r="D427" s="11" t="s">
        <v>425</v>
      </c>
      <c r="E427" s="76">
        <f t="shared" ref="E427:E451" si="25">VLOOKUP(D427,$A$879:$B$890,2)</f>
        <v>26.7</v>
      </c>
      <c r="F427" s="65"/>
      <c r="G427" s="5"/>
    </row>
    <row r="428" spans="1:7" x14ac:dyDescent="0.25">
      <c r="A428" s="49">
        <v>101103</v>
      </c>
      <c r="B428" s="10" t="s">
        <v>864</v>
      </c>
      <c r="C428" s="11" t="s">
        <v>408</v>
      </c>
      <c r="D428" s="11" t="s">
        <v>413</v>
      </c>
      <c r="E428" s="76">
        <f t="shared" si="25"/>
        <v>58.7</v>
      </c>
      <c r="F428" s="65"/>
      <c r="G428" s="5"/>
    </row>
    <row r="429" spans="1:7" x14ac:dyDescent="0.25">
      <c r="A429" s="49">
        <v>101105</v>
      </c>
      <c r="B429" s="10" t="s">
        <v>809</v>
      </c>
      <c r="C429" s="11" t="s">
        <v>408</v>
      </c>
      <c r="D429" s="11" t="s">
        <v>425</v>
      </c>
      <c r="E429" s="76">
        <f t="shared" si="25"/>
        <v>26.7</v>
      </c>
      <c r="F429" s="65"/>
      <c r="G429" s="5"/>
    </row>
    <row r="430" spans="1:7" x14ac:dyDescent="0.25">
      <c r="A430" s="49">
        <v>101105</v>
      </c>
      <c r="B430" s="10" t="s">
        <v>810</v>
      </c>
      <c r="C430" s="11" t="s">
        <v>408</v>
      </c>
      <c r="D430" s="11" t="s">
        <v>435</v>
      </c>
      <c r="E430" s="76">
        <f t="shared" si="25"/>
        <v>35.799999999999997</v>
      </c>
      <c r="F430" s="65"/>
      <c r="G430" s="5"/>
    </row>
    <row r="431" spans="1:7" x14ac:dyDescent="0.25">
      <c r="A431" s="49">
        <v>101105</v>
      </c>
      <c r="B431" s="10" t="s">
        <v>811</v>
      </c>
      <c r="C431" s="11" t="s">
        <v>408</v>
      </c>
      <c r="D431" s="11" t="s">
        <v>413</v>
      </c>
      <c r="E431" s="76">
        <f t="shared" si="25"/>
        <v>58.7</v>
      </c>
      <c r="F431" s="65"/>
      <c r="G431" s="13"/>
    </row>
    <row r="432" spans="1:7" x14ac:dyDescent="0.25">
      <c r="A432" s="49">
        <v>101105</v>
      </c>
      <c r="B432" s="10" t="s">
        <v>812</v>
      </c>
      <c r="C432" s="11" t="s">
        <v>408</v>
      </c>
      <c r="D432" s="11" t="s">
        <v>417</v>
      </c>
      <c r="E432" s="76">
        <f t="shared" si="25"/>
        <v>73.7</v>
      </c>
      <c r="F432" s="65"/>
      <c r="G432" s="13"/>
    </row>
    <row r="433" spans="1:7" x14ac:dyDescent="0.25">
      <c r="A433" s="49" t="s">
        <v>865</v>
      </c>
      <c r="B433" s="10" t="s">
        <v>866</v>
      </c>
      <c r="C433" s="11" t="s">
        <v>408</v>
      </c>
      <c r="D433" s="11" t="s">
        <v>409</v>
      </c>
      <c r="E433" s="76">
        <f t="shared" si="25"/>
        <v>87</v>
      </c>
      <c r="F433" s="65"/>
      <c r="G433" s="5"/>
    </row>
    <row r="434" spans="1:7" ht="25.5" x14ac:dyDescent="0.25">
      <c r="A434" s="49">
        <v>101110</v>
      </c>
      <c r="B434" s="10" t="s">
        <v>867</v>
      </c>
      <c r="C434" s="11" t="s">
        <v>408</v>
      </c>
      <c r="D434" s="11" t="s">
        <v>413</v>
      </c>
      <c r="E434" s="76">
        <f t="shared" si="25"/>
        <v>58.7</v>
      </c>
      <c r="F434" s="65"/>
      <c r="G434" s="5"/>
    </row>
    <row r="435" spans="1:7" ht="25.5" x14ac:dyDescent="0.25">
      <c r="A435" s="49" t="s">
        <v>868</v>
      </c>
      <c r="B435" s="10" t="s">
        <v>1045</v>
      </c>
      <c r="C435" s="11" t="s">
        <v>408</v>
      </c>
      <c r="D435" s="11" t="s">
        <v>409</v>
      </c>
      <c r="E435" s="76">
        <f t="shared" si="25"/>
        <v>87</v>
      </c>
      <c r="F435" s="65"/>
      <c r="G435" s="5"/>
    </row>
    <row r="436" spans="1:7" ht="25.5" x14ac:dyDescent="0.25">
      <c r="A436" s="49" t="s">
        <v>868</v>
      </c>
      <c r="B436" s="10" t="s">
        <v>1046</v>
      </c>
      <c r="C436" s="11" t="s">
        <v>408</v>
      </c>
      <c r="D436" s="11" t="s">
        <v>440</v>
      </c>
      <c r="E436" s="76">
        <f t="shared" si="25"/>
        <v>112.2</v>
      </c>
      <c r="F436" s="65"/>
      <c r="G436" s="5"/>
    </row>
    <row r="437" spans="1:7" x14ac:dyDescent="0.25">
      <c r="A437" s="49">
        <v>101112</v>
      </c>
      <c r="B437" s="10" t="s">
        <v>869</v>
      </c>
      <c r="C437" s="11" t="s">
        <v>408</v>
      </c>
      <c r="D437" s="11" t="s">
        <v>425</v>
      </c>
      <c r="E437" s="76">
        <f t="shared" si="25"/>
        <v>26.7</v>
      </c>
      <c r="F437" s="65"/>
      <c r="G437" s="5"/>
    </row>
    <row r="438" spans="1:7" x14ac:dyDescent="0.25">
      <c r="A438" s="49">
        <v>101112</v>
      </c>
      <c r="B438" s="10" t="s">
        <v>870</v>
      </c>
      <c r="C438" s="11" t="s">
        <v>408</v>
      </c>
      <c r="D438" s="11" t="s">
        <v>413</v>
      </c>
      <c r="E438" s="76">
        <f t="shared" si="25"/>
        <v>58.7</v>
      </c>
      <c r="F438" s="65"/>
      <c r="G438" s="5"/>
    </row>
    <row r="439" spans="1:7" x14ac:dyDescent="0.25">
      <c r="A439" s="49" t="s">
        <v>871</v>
      </c>
      <c r="B439" s="10" t="s">
        <v>872</v>
      </c>
      <c r="C439" s="11" t="s">
        <v>408</v>
      </c>
      <c r="D439" s="11" t="s">
        <v>440</v>
      </c>
      <c r="E439" s="76">
        <f t="shared" si="25"/>
        <v>112.2</v>
      </c>
      <c r="F439" s="65"/>
      <c r="G439" s="5"/>
    </row>
    <row r="440" spans="1:7" ht="25.5" x14ac:dyDescent="0.25">
      <c r="A440" s="49">
        <v>101114</v>
      </c>
      <c r="B440" s="10" t="s">
        <v>873</v>
      </c>
      <c r="C440" s="11" t="s">
        <v>408</v>
      </c>
      <c r="D440" s="11" t="s">
        <v>435</v>
      </c>
      <c r="E440" s="76">
        <f t="shared" si="25"/>
        <v>35.799999999999997</v>
      </c>
      <c r="F440" s="65"/>
      <c r="G440" s="5"/>
    </row>
    <row r="441" spans="1:7" ht="25.5" x14ac:dyDescent="0.25">
      <c r="A441" s="49">
        <v>101114</v>
      </c>
      <c r="B441" s="10" t="s">
        <v>874</v>
      </c>
      <c r="C441" s="11" t="s">
        <v>408</v>
      </c>
      <c r="D441" s="11" t="s">
        <v>417</v>
      </c>
      <c r="E441" s="76">
        <f t="shared" si="25"/>
        <v>73.7</v>
      </c>
      <c r="F441" s="65"/>
      <c r="G441" s="5"/>
    </row>
    <row r="442" spans="1:7" x14ac:dyDescent="0.25">
      <c r="A442" s="49" t="s">
        <v>875</v>
      </c>
      <c r="B442" s="10" t="s">
        <v>876</v>
      </c>
      <c r="C442" s="11" t="s">
        <v>408</v>
      </c>
      <c r="D442" s="11" t="s">
        <v>409</v>
      </c>
      <c r="E442" s="76">
        <f t="shared" si="25"/>
        <v>87</v>
      </c>
      <c r="F442" s="65"/>
      <c r="G442" s="4"/>
    </row>
    <row r="443" spans="1:7" ht="25.5" x14ac:dyDescent="0.25">
      <c r="A443" s="49">
        <v>101116</v>
      </c>
      <c r="B443" s="10" t="s">
        <v>877</v>
      </c>
      <c r="C443" s="11" t="s">
        <v>408</v>
      </c>
      <c r="D443" s="11" t="s">
        <v>413</v>
      </c>
      <c r="E443" s="76">
        <f t="shared" si="25"/>
        <v>58.7</v>
      </c>
      <c r="F443" s="65"/>
      <c r="G443" s="5"/>
    </row>
    <row r="444" spans="1:7" ht="25.5" x14ac:dyDescent="0.25">
      <c r="A444" s="49" t="s">
        <v>878</v>
      </c>
      <c r="B444" s="10" t="s">
        <v>763</v>
      </c>
      <c r="C444" s="11" t="s">
        <v>408</v>
      </c>
      <c r="D444" s="11" t="s">
        <v>409</v>
      </c>
      <c r="E444" s="76">
        <f t="shared" si="25"/>
        <v>87</v>
      </c>
      <c r="F444" s="65"/>
      <c r="G444" s="5"/>
    </row>
    <row r="445" spans="1:7" ht="25.5" x14ac:dyDescent="0.25">
      <c r="A445" s="49" t="s">
        <v>878</v>
      </c>
      <c r="B445" s="10" t="s">
        <v>764</v>
      </c>
      <c r="C445" s="11" t="s">
        <v>408</v>
      </c>
      <c r="D445" s="11" t="s">
        <v>440</v>
      </c>
      <c r="E445" s="76">
        <f t="shared" si="25"/>
        <v>112.2</v>
      </c>
      <c r="F445" s="65"/>
      <c r="G445" s="5"/>
    </row>
    <row r="446" spans="1:7" ht="25.5" x14ac:dyDescent="0.25">
      <c r="A446" s="49">
        <v>101118</v>
      </c>
      <c r="B446" s="10" t="s">
        <v>879</v>
      </c>
      <c r="C446" s="11" t="s">
        <v>408</v>
      </c>
      <c r="D446" s="11" t="s">
        <v>413</v>
      </c>
      <c r="E446" s="76">
        <f t="shared" si="25"/>
        <v>58.7</v>
      </c>
      <c r="F446" s="65"/>
      <c r="G446" s="5"/>
    </row>
    <row r="447" spans="1:7" ht="25.5" x14ac:dyDescent="0.25">
      <c r="A447" s="49">
        <v>101118</v>
      </c>
      <c r="B447" s="10" t="s">
        <v>880</v>
      </c>
      <c r="C447" s="11" t="s">
        <v>408</v>
      </c>
      <c r="D447" s="11" t="s">
        <v>417</v>
      </c>
      <c r="E447" s="76">
        <f t="shared" si="25"/>
        <v>73.7</v>
      </c>
      <c r="F447" s="65"/>
      <c r="G447" s="5"/>
    </row>
    <row r="448" spans="1:7" ht="25.5" x14ac:dyDescent="0.25">
      <c r="A448" s="49" t="s">
        <v>881</v>
      </c>
      <c r="B448" s="10" t="s">
        <v>882</v>
      </c>
      <c r="C448" s="11" t="s">
        <v>408</v>
      </c>
      <c r="D448" s="11" t="s">
        <v>409</v>
      </c>
      <c r="E448" s="76">
        <f t="shared" si="25"/>
        <v>87</v>
      </c>
      <c r="F448" s="65"/>
      <c r="G448" s="5"/>
    </row>
    <row r="449" spans="1:7" ht="25.5" x14ac:dyDescent="0.25">
      <c r="A449" s="49">
        <v>101120</v>
      </c>
      <c r="B449" s="10" t="s">
        <v>883</v>
      </c>
      <c r="C449" s="11" t="s">
        <v>408</v>
      </c>
      <c r="D449" s="11" t="s">
        <v>413</v>
      </c>
      <c r="E449" s="76">
        <f t="shared" si="25"/>
        <v>58.7</v>
      </c>
      <c r="F449" s="65"/>
      <c r="G449" s="5"/>
    </row>
    <row r="450" spans="1:7" x14ac:dyDescent="0.25">
      <c r="A450" s="49">
        <v>101199</v>
      </c>
      <c r="B450" s="10" t="s">
        <v>418</v>
      </c>
      <c r="C450" s="11" t="s">
        <v>408</v>
      </c>
      <c r="D450" s="11" t="s">
        <v>413</v>
      </c>
      <c r="E450" s="76">
        <f t="shared" si="25"/>
        <v>58.7</v>
      </c>
      <c r="F450" s="65"/>
      <c r="G450" s="5"/>
    </row>
    <row r="451" spans="1:7" x14ac:dyDescent="0.25">
      <c r="A451" s="49">
        <v>101199</v>
      </c>
      <c r="B451" s="10" t="s">
        <v>419</v>
      </c>
      <c r="C451" s="11" t="s">
        <v>408</v>
      </c>
      <c r="D451" s="11" t="s">
        <v>417</v>
      </c>
      <c r="E451" s="76">
        <f t="shared" si="25"/>
        <v>73.7</v>
      </c>
      <c r="F451" s="65"/>
      <c r="G451" s="5"/>
    </row>
    <row r="452" spans="1:7" ht="25.5" x14ac:dyDescent="0.25">
      <c r="A452" s="48" t="s">
        <v>884</v>
      </c>
      <c r="B452" s="16" t="s">
        <v>885</v>
      </c>
      <c r="C452" s="12"/>
      <c r="D452" s="12"/>
      <c r="E452" s="12"/>
      <c r="F452" s="69"/>
      <c r="G452" s="5"/>
    </row>
    <row r="453" spans="1:7" x14ac:dyDescent="0.25">
      <c r="A453" s="49">
        <v>101201</v>
      </c>
      <c r="B453" s="10" t="s">
        <v>886</v>
      </c>
      <c r="C453" s="11" t="s">
        <v>408</v>
      </c>
      <c r="D453" s="11" t="s">
        <v>409</v>
      </c>
      <c r="E453" s="76">
        <f t="shared" ref="E453:E468" si="26">VLOOKUP(D453,$A$879:$B$890,2)</f>
        <v>87</v>
      </c>
      <c r="F453" s="65"/>
      <c r="G453" s="5"/>
    </row>
    <row r="454" spans="1:7" x14ac:dyDescent="0.25">
      <c r="A454" s="49">
        <v>101203</v>
      </c>
      <c r="B454" s="10" t="s">
        <v>809</v>
      </c>
      <c r="C454" s="11" t="s">
        <v>408</v>
      </c>
      <c r="D454" s="11" t="s">
        <v>413</v>
      </c>
      <c r="E454" s="76">
        <f t="shared" si="26"/>
        <v>58.7</v>
      </c>
      <c r="F454" s="65"/>
      <c r="G454" s="5"/>
    </row>
    <row r="455" spans="1:7" x14ac:dyDescent="0.25">
      <c r="A455" s="49">
        <v>101203</v>
      </c>
      <c r="B455" s="10" t="s">
        <v>810</v>
      </c>
      <c r="C455" s="11" t="s">
        <v>408</v>
      </c>
      <c r="D455" s="11" t="s">
        <v>417</v>
      </c>
      <c r="E455" s="76">
        <f t="shared" si="26"/>
        <v>73.7</v>
      </c>
      <c r="F455" s="65"/>
      <c r="G455" s="5"/>
    </row>
    <row r="456" spans="1:7" x14ac:dyDescent="0.25">
      <c r="A456" s="49">
        <v>101206</v>
      </c>
      <c r="B456" s="10" t="s">
        <v>887</v>
      </c>
      <c r="C456" s="11" t="s">
        <v>408</v>
      </c>
      <c r="D456" s="11" t="s">
        <v>413</v>
      </c>
      <c r="E456" s="76">
        <f t="shared" si="26"/>
        <v>58.7</v>
      </c>
      <c r="F456" s="65"/>
      <c r="G456" s="5"/>
    </row>
    <row r="457" spans="1:7" ht="25.5" x14ac:dyDescent="0.25">
      <c r="A457" s="49">
        <v>101208</v>
      </c>
      <c r="B457" s="10" t="s">
        <v>888</v>
      </c>
      <c r="C457" s="11" t="s">
        <v>408</v>
      </c>
      <c r="D457" s="11" t="s">
        <v>425</v>
      </c>
      <c r="E457" s="76">
        <f t="shared" si="26"/>
        <v>26.7</v>
      </c>
      <c r="F457" s="65"/>
      <c r="G457" s="5"/>
    </row>
    <row r="458" spans="1:7" ht="25.5" x14ac:dyDescent="0.25">
      <c r="A458" s="49">
        <v>101208</v>
      </c>
      <c r="B458" s="10" t="s">
        <v>889</v>
      </c>
      <c r="C458" s="11" t="s">
        <v>408</v>
      </c>
      <c r="D458" s="11" t="s">
        <v>413</v>
      </c>
      <c r="E458" s="76">
        <f t="shared" si="26"/>
        <v>58.7</v>
      </c>
      <c r="F458" s="65"/>
      <c r="G458" s="5"/>
    </row>
    <row r="459" spans="1:7" x14ac:dyDescent="0.25">
      <c r="A459" s="49" t="s">
        <v>890</v>
      </c>
      <c r="B459" s="15" t="s">
        <v>891</v>
      </c>
      <c r="C459" s="11" t="s">
        <v>408</v>
      </c>
      <c r="D459" s="11" t="s">
        <v>409</v>
      </c>
      <c r="E459" s="76">
        <f t="shared" si="26"/>
        <v>87</v>
      </c>
      <c r="F459" s="65"/>
      <c r="G459" s="5"/>
    </row>
    <row r="460" spans="1:7" ht="25.5" x14ac:dyDescent="0.25">
      <c r="A460" s="49">
        <v>101210</v>
      </c>
      <c r="B460" s="15" t="s">
        <v>892</v>
      </c>
      <c r="C460" s="11" t="s">
        <v>408</v>
      </c>
      <c r="D460" s="11" t="s">
        <v>413</v>
      </c>
      <c r="E460" s="76">
        <f t="shared" si="26"/>
        <v>58.7</v>
      </c>
      <c r="F460" s="65"/>
      <c r="G460" s="5"/>
    </row>
    <row r="461" spans="1:7" x14ac:dyDescent="0.25">
      <c r="A461" s="49" t="s">
        <v>893</v>
      </c>
      <c r="B461" s="15" t="s">
        <v>894</v>
      </c>
      <c r="C461" s="11" t="s">
        <v>408</v>
      </c>
      <c r="D461" s="11" t="s">
        <v>409</v>
      </c>
      <c r="E461" s="76">
        <f t="shared" si="26"/>
        <v>87</v>
      </c>
      <c r="F461" s="65"/>
      <c r="G461" s="5"/>
    </row>
    <row r="462" spans="1:7" x14ac:dyDescent="0.25">
      <c r="A462" s="49">
        <v>101212</v>
      </c>
      <c r="B462" s="15" t="s">
        <v>895</v>
      </c>
      <c r="C462" s="11" t="s">
        <v>408</v>
      </c>
      <c r="D462" s="11" t="s">
        <v>413</v>
      </c>
      <c r="E462" s="76">
        <f t="shared" si="26"/>
        <v>58.7</v>
      </c>
      <c r="F462" s="65"/>
      <c r="G462" s="5"/>
    </row>
    <row r="463" spans="1:7" x14ac:dyDescent="0.25">
      <c r="A463" s="49">
        <v>101213</v>
      </c>
      <c r="B463" s="10" t="s">
        <v>896</v>
      </c>
      <c r="C463" s="11" t="s">
        <v>408</v>
      </c>
      <c r="D463" s="11" t="s">
        <v>435</v>
      </c>
      <c r="E463" s="76">
        <f t="shared" si="26"/>
        <v>35.799999999999997</v>
      </c>
      <c r="F463" s="65"/>
      <c r="G463" s="5"/>
    </row>
    <row r="464" spans="1:7" x14ac:dyDescent="0.25">
      <c r="A464" s="49">
        <v>101213</v>
      </c>
      <c r="B464" s="10" t="s">
        <v>897</v>
      </c>
      <c r="C464" s="11" t="s">
        <v>408</v>
      </c>
      <c r="D464" s="11" t="s">
        <v>417</v>
      </c>
      <c r="E464" s="76">
        <f t="shared" si="26"/>
        <v>73.7</v>
      </c>
      <c r="F464" s="65"/>
      <c r="G464" s="23"/>
    </row>
    <row r="465" spans="1:7" x14ac:dyDescent="0.25">
      <c r="A465" s="49">
        <v>101299</v>
      </c>
      <c r="B465" s="10" t="s">
        <v>418</v>
      </c>
      <c r="C465" s="11" t="s">
        <v>408</v>
      </c>
      <c r="D465" s="11" t="s">
        <v>425</v>
      </c>
      <c r="E465" s="76">
        <f t="shared" si="26"/>
        <v>26.7</v>
      </c>
      <c r="F465" s="65"/>
      <c r="G465" s="5"/>
    </row>
    <row r="466" spans="1:7" x14ac:dyDescent="0.25">
      <c r="A466" s="49">
        <v>101299</v>
      </c>
      <c r="B466" s="10" t="s">
        <v>419</v>
      </c>
      <c r="C466" s="11" t="s">
        <v>408</v>
      </c>
      <c r="D466" s="11" t="s">
        <v>435</v>
      </c>
      <c r="E466" s="76">
        <f t="shared" si="26"/>
        <v>35.799999999999997</v>
      </c>
      <c r="F466" s="65"/>
      <c r="G466" s="5"/>
    </row>
    <row r="467" spans="1:7" x14ac:dyDescent="0.25">
      <c r="A467" s="49">
        <v>101299</v>
      </c>
      <c r="B467" s="10" t="s">
        <v>898</v>
      </c>
      <c r="C467" s="11" t="s">
        <v>408</v>
      </c>
      <c r="D467" s="11" t="s">
        <v>413</v>
      </c>
      <c r="E467" s="76">
        <f t="shared" si="26"/>
        <v>58.7</v>
      </c>
      <c r="F467" s="65"/>
      <c r="G467" s="5"/>
    </row>
    <row r="468" spans="1:7" x14ac:dyDescent="0.25">
      <c r="A468" s="49">
        <v>101299</v>
      </c>
      <c r="B468" s="10" t="s">
        <v>899</v>
      </c>
      <c r="C468" s="11" t="s">
        <v>408</v>
      </c>
      <c r="D468" s="11" t="s">
        <v>417</v>
      </c>
      <c r="E468" s="76">
        <f t="shared" si="26"/>
        <v>73.7</v>
      </c>
      <c r="F468" s="65"/>
      <c r="G468" s="5"/>
    </row>
    <row r="469" spans="1:7" ht="25.5" x14ac:dyDescent="0.25">
      <c r="A469" s="48" t="s">
        <v>900</v>
      </c>
      <c r="B469" s="16" t="s">
        <v>901</v>
      </c>
      <c r="C469" s="12"/>
      <c r="D469" s="12"/>
      <c r="E469" s="12"/>
      <c r="F469" s="69"/>
      <c r="G469" s="5"/>
    </row>
    <row r="470" spans="1:7" x14ac:dyDescent="0.25">
      <c r="A470" s="49">
        <v>101304</v>
      </c>
      <c r="B470" s="10" t="s">
        <v>902</v>
      </c>
      <c r="C470" s="11" t="s">
        <v>408</v>
      </c>
      <c r="D470" s="11" t="s">
        <v>413</v>
      </c>
      <c r="E470" s="76">
        <f t="shared" ref="E470:E486" si="27">VLOOKUP(D470,$A$879:$B$890,2)</f>
        <v>58.7</v>
      </c>
      <c r="F470" s="65"/>
      <c r="G470" s="5"/>
    </row>
    <row r="471" spans="1:7" x14ac:dyDescent="0.25">
      <c r="A471" s="49">
        <v>101306</v>
      </c>
      <c r="B471" s="10" t="s">
        <v>903</v>
      </c>
      <c r="C471" s="11" t="s">
        <v>408</v>
      </c>
      <c r="D471" s="11" t="s">
        <v>425</v>
      </c>
      <c r="E471" s="76">
        <f t="shared" si="27"/>
        <v>26.7</v>
      </c>
      <c r="F471" s="65"/>
      <c r="G471" s="5"/>
    </row>
    <row r="472" spans="1:7" x14ac:dyDescent="0.25">
      <c r="A472" s="49">
        <v>101306</v>
      </c>
      <c r="B472" s="10" t="s">
        <v>904</v>
      </c>
      <c r="C472" s="11" t="s">
        <v>408</v>
      </c>
      <c r="D472" s="11" t="s">
        <v>435</v>
      </c>
      <c r="E472" s="76">
        <f t="shared" si="27"/>
        <v>35.799999999999997</v>
      </c>
      <c r="F472" s="65"/>
      <c r="G472" s="5"/>
    </row>
    <row r="473" spans="1:7" x14ac:dyDescent="0.25">
      <c r="A473" s="49">
        <v>101306</v>
      </c>
      <c r="B473" s="10" t="s">
        <v>905</v>
      </c>
      <c r="C473" s="11" t="s">
        <v>408</v>
      </c>
      <c r="D473" s="11" t="s">
        <v>413</v>
      </c>
      <c r="E473" s="76">
        <f t="shared" si="27"/>
        <v>58.7</v>
      </c>
      <c r="F473" s="65"/>
      <c r="G473" s="5"/>
    </row>
    <row r="474" spans="1:7" x14ac:dyDescent="0.25">
      <c r="A474" s="49">
        <v>101306</v>
      </c>
      <c r="B474" s="10" t="s">
        <v>906</v>
      </c>
      <c r="C474" s="11" t="s">
        <v>408</v>
      </c>
      <c r="D474" s="11" t="s">
        <v>417</v>
      </c>
      <c r="E474" s="76">
        <f t="shared" si="27"/>
        <v>73.7</v>
      </c>
      <c r="F474" s="65"/>
      <c r="G474" s="5"/>
    </row>
    <row r="475" spans="1:7" ht="25.5" x14ac:dyDescent="0.25">
      <c r="A475" s="49">
        <v>101310</v>
      </c>
      <c r="B475" s="10" t="s">
        <v>907</v>
      </c>
      <c r="C475" s="11" t="s">
        <v>408</v>
      </c>
      <c r="D475" s="11" t="s">
        <v>425</v>
      </c>
      <c r="E475" s="76">
        <f t="shared" si="27"/>
        <v>26.7</v>
      </c>
      <c r="F475" s="65"/>
      <c r="G475" s="5"/>
    </row>
    <row r="476" spans="1:7" ht="25.5" x14ac:dyDescent="0.25">
      <c r="A476" s="49">
        <v>101310</v>
      </c>
      <c r="B476" s="10" t="s">
        <v>908</v>
      </c>
      <c r="C476" s="11" t="s">
        <v>408</v>
      </c>
      <c r="D476" s="11" t="s">
        <v>413</v>
      </c>
      <c r="E476" s="76">
        <f t="shared" si="27"/>
        <v>58.7</v>
      </c>
      <c r="F476" s="65"/>
      <c r="G476" s="5"/>
    </row>
    <row r="477" spans="1:7" ht="25.5" x14ac:dyDescent="0.25">
      <c r="A477" s="49">
        <v>101311</v>
      </c>
      <c r="B477" s="10" t="s">
        <v>909</v>
      </c>
      <c r="C477" s="11" t="s">
        <v>408</v>
      </c>
      <c r="D477" s="11" t="s">
        <v>425</v>
      </c>
      <c r="E477" s="76">
        <f t="shared" si="27"/>
        <v>26.7</v>
      </c>
      <c r="F477" s="65"/>
      <c r="G477" s="5"/>
    </row>
    <row r="478" spans="1:7" ht="25.5" x14ac:dyDescent="0.25">
      <c r="A478" s="49">
        <v>101311</v>
      </c>
      <c r="B478" s="10" t="s">
        <v>910</v>
      </c>
      <c r="C478" s="11" t="s">
        <v>408</v>
      </c>
      <c r="D478" s="11" t="s">
        <v>413</v>
      </c>
      <c r="E478" s="76">
        <f t="shared" si="27"/>
        <v>58.7</v>
      </c>
      <c r="F478" s="65"/>
      <c r="G478" s="5"/>
    </row>
    <row r="479" spans="1:7" x14ac:dyDescent="0.25">
      <c r="A479" s="49" t="s">
        <v>911</v>
      </c>
      <c r="B479" s="10" t="s">
        <v>739</v>
      </c>
      <c r="C479" s="11" t="s">
        <v>408</v>
      </c>
      <c r="D479" s="11" t="s">
        <v>409</v>
      </c>
      <c r="E479" s="76">
        <f t="shared" si="27"/>
        <v>87</v>
      </c>
      <c r="F479" s="65"/>
      <c r="G479" s="5"/>
    </row>
    <row r="480" spans="1:7" ht="25.5" x14ac:dyDescent="0.25">
      <c r="A480" s="49">
        <v>101313</v>
      </c>
      <c r="B480" s="10" t="s">
        <v>912</v>
      </c>
      <c r="C480" s="11" t="s">
        <v>408</v>
      </c>
      <c r="D480" s="11" t="s">
        <v>413</v>
      </c>
      <c r="E480" s="76">
        <f t="shared" si="27"/>
        <v>58.7</v>
      </c>
      <c r="F480" s="65"/>
      <c r="G480" s="5"/>
    </row>
    <row r="481" spans="1:7" x14ac:dyDescent="0.25">
      <c r="A481" s="49">
        <v>101314</v>
      </c>
      <c r="B481" s="10" t="s">
        <v>913</v>
      </c>
      <c r="C481" s="11" t="s">
        <v>408</v>
      </c>
      <c r="D481" s="11" t="s">
        <v>425</v>
      </c>
      <c r="E481" s="76">
        <f t="shared" si="27"/>
        <v>26.7</v>
      </c>
      <c r="F481" s="65"/>
      <c r="G481" s="5"/>
    </row>
    <row r="482" spans="1:7" x14ac:dyDescent="0.25">
      <c r="A482" s="49">
        <v>101314</v>
      </c>
      <c r="B482" s="10" t="s">
        <v>914</v>
      </c>
      <c r="C482" s="11" t="s">
        <v>408</v>
      </c>
      <c r="D482" s="11" t="s">
        <v>435</v>
      </c>
      <c r="E482" s="76">
        <f t="shared" si="27"/>
        <v>35.799999999999997</v>
      </c>
      <c r="F482" s="65"/>
      <c r="G482" s="5"/>
    </row>
    <row r="483" spans="1:7" x14ac:dyDescent="0.25">
      <c r="A483" s="49">
        <v>101314</v>
      </c>
      <c r="B483" s="10" t="s">
        <v>915</v>
      </c>
      <c r="C483" s="11" t="s">
        <v>408</v>
      </c>
      <c r="D483" s="11" t="s">
        <v>413</v>
      </c>
      <c r="E483" s="76">
        <f t="shared" si="27"/>
        <v>58.7</v>
      </c>
      <c r="F483" s="65"/>
      <c r="G483" s="5"/>
    </row>
    <row r="484" spans="1:7" x14ac:dyDescent="0.25">
      <c r="A484" s="49">
        <v>101314</v>
      </c>
      <c r="B484" s="10" t="s">
        <v>916</v>
      </c>
      <c r="C484" s="11" t="s">
        <v>408</v>
      </c>
      <c r="D484" s="11" t="s">
        <v>417</v>
      </c>
      <c r="E484" s="76">
        <f t="shared" si="27"/>
        <v>73.7</v>
      </c>
      <c r="F484" s="65"/>
      <c r="G484" s="5"/>
    </row>
    <row r="485" spans="1:7" x14ac:dyDescent="0.25">
      <c r="A485" s="49">
        <v>101399</v>
      </c>
      <c r="B485" s="10" t="s">
        <v>418</v>
      </c>
      <c r="C485" s="11" t="s">
        <v>408</v>
      </c>
      <c r="D485" s="11" t="s">
        <v>413</v>
      </c>
      <c r="E485" s="76">
        <f t="shared" si="27"/>
        <v>58.7</v>
      </c>
      <c r="F485" s="65"/>
      <c r="G485" s="5"/>
    </row>
    <row r="486" spans="1:7" x14ac:dyDescent="0.25">
      <c r="A486" s="49">
        <v>101399</v>
      </c>
      <c r="B486" s="10" t="s">
        <v>419</v>
      </c>
      <c r="C486" s="11" t="s">
        <v>408</v>
      </c>
      <c r="D486" s="11" t="s">
        <v>417</v>
      </c>
      <c r="E486" s="76">
        <f t="shared" si="27"/>
        <v>73.7</v>
      </c>
      <c r="F486" s="65"/>
      <c r="G486" s="5"/>
    </row>
    <row r="487" spans="1:7" x14ac:dyDescent="0.25">
      <c r="A487" s="48" t="s">
        <v>917</v>
      </c>
      <c r="B487" s="8" t="s">
        <v>918</v>
      </c>
      <c r="C487" s="12"/>
      <c r="D487" s="12"/>
      <c r="E487" s="12"/>
      <c r="F487" s="69"/>
      <c r="G487" s="5"/>
    </row>
    <row r="488" spans="1:7" x14ac:dyDescent="0.25">
      <c r="A488" s="49" t="s">
        <v>919</v>
      </c>
      <c r="B488" s="10" t="s">
        <v>920</v>
      </c>
      <c r="C488" s="11" t="s">
        <v>408</v>
      </c>
      <c r="D488" s="11" t="s">
        <v>409</v>
      </c>
      <c r="E488" s="76">
        <f>VLOOKUP(D488,$A$879:$B$890,2)</f>
        <v>87</v>
      </c>
      <c r="F488" s="65"/>
      <c r="G488" s="13"/>
    </row>
    <row r="489" spans="1:7" ht="25.5" x14ac:dyDescent="0.25">
      <c r="A489" s="56">
        <v>11</v>
      </c>
      <c r="B489" s="16" t="s">
        <v>1047</v>
      </c>
      <c r="C489" s="12"/>
      <c r="D489" s="12"/>
      <c r="E489" s="12"/>
      <c r="F489" s="69"/>
      <c r="G489" s="5"/>
    </row>
    <row r="490" spans="1:7" ht="38.25" x14ac:dyDescent="0.25">
      <c r="A490" s="48" t="s">
        <v>921</v>
      </c>
      <c r="B490" s="16" t="s">
        <v>922</v>
      </c>
      <c r="C490" s="12"/>
      <c r="D490" s="12"/>
      <c r="E490" s="12"/>
      <c r="F490" s="69"/>
      <c r="G490" s="5"/>
    </row>
    <row r="491" spans="1:7" x14ac:dyDescent="0.25">
      <c r="A491" s="51" t="s">
        <v>923</v>
      </c>
      <c r="B491" s="10" t="s">
        <v>924</v>
      </c>
      <c r="C491" s="11" t="s">
        <v>459</v>
      </c>
      <c r="D491" s="11"/>
      <c r="E491" s="76"/>
      <c r="F491" s="65"/>
      <c r="G491" s="5"/>
    </row>
    <row r="492" spans="1:7" x14ac:dyDescent="0.25">
      <c r="A492" s="51" t="s">
        <v>925</v>
      </c>
      <c r="B492" s="10" t="s">
        <v>926</v>
      </c>
      <c r="C492" s="11" t="s">
        <v>459</v>
      </c>
      <c r="D492" s="11"/>
      <c r="E492" s="76"/>
      <c r="F492" s="65"/>
      <c r="G492" s="5"/>
    </row>
    <row r="493" spans="1:7" x14ac:dyDescent="0.25">
      <c r="A493" s="51" t="s">
        <v>927</v>
      </c>
      <c r="B493" s="10" t="s">
        <v>928</v>
      </c>
      <c r="C493" s="11" t="s">
        <v>459</v>
      </c>
      <c r="D493" s="11"/>
      <c r="E493" s="76"/>
      <c r="F493" s="65"/>
      <c r="G493" s="5"/>
    </row>
    <row r="494" spans="1:7" x14ac:dyDescent="0.25">
      <c r="A494" s="49" t="s">
        <v>929</v>
      </c>
      <c r="B494" s="10" t="s">
        <v>930</v>
      </c>
      <c r="C494" s="11" t="s">
        <v>408</v>
      </c>
      <c r="D494" s="11" t="s">
        <v>440</v>
      </c>
      <c r="E494" s="76">
        <f t="shared" ref="E494:E506" si="28">VLOOKUP(D494,$A$879:$B$890,2)</f>
        <v>112.2</v>
      </c>
      <c r="F494" s="65"/>
      <c r="G494" s="5"/>
    </row>
    <row r="495" spans="1:7" x14ac:dyDescent="0.25">
      <c r="A495" s="49" t="s">
        <v>931</v>
      </c>
      <c r="B495" s="10" t="s">
        <v>932</v>
      </c>
      <c r="C495" s="11" t="s">
        <v>408</v>
      </c>
      <c r="D495" s="11" t="s">
        <v>409</v>
      </c>
      <c r="E495" s="76">
        <f t="shared" si="28"/>
        <v>87</v>
      </c>
      <c r="F495" s="65"/>
      <c r="G495" s="23"/>
    </row>
    <row r="496" spans="1:7" x14ac:dyDescent="0.25">
      <c r="A496" s="49" t="s">
        <v>931</v>
      </c>
      <c r="B496" s="10" t="s">
        <v>933</v>
      </c>
      <c r="C496" s="11" t="s">
        <v>408</v>
      </c>
      <c r="D496" s="11" t="s">
        <v>440</v>
      </c>
      <c r="E496" s="76">
        <f t="shared" si="28"/>
        <v>112.2</v>
      </c>
      <c r="F496" s="65"/>
      <c r="G496" s="23"/>
    </row>
    <row r="497" spans="1:7" ht="25.5" x14ac:dyDescent="0.25">
      <c r="A497" s="49">
        <v>110110</v>
      </c>
      <c r="B497" s="10" t="s">
        <v>934</v>
      </c>
      <c r="C497" s="11" t="s">
        <v>408</v>
      </c>
      <c r="D497" s="11" t="s">
        <v>425</v>
      </c>
      <c r="E497" s="76">
        <f t="shared" si="28"/>
        <v>26.7</v>
      </c>
      <c r="F497" s="65"/>
      <c r="G497" s="23"/>
    </row>
    <row r="498" spans="1:7" ht="25.5" x14ac:dyDescent="0.25">
      <c r="A498" s="49">
        <v>110110</v>
      </c>
      <c r="B498" s="10" t="s">
        <v>935</v>
      </c>
      <c r="C498" s="11" t="s">
        <v>408</v>
      </c>
      <c r="D498" s="11" t="s">
        <v>435</v>
      </c>
      <c r="E498" s="76">
        <f t="shared" si="28"/>
        <v>35.799999999999997</v>
      </c>
      <c r="F498" s="65"/>
      <c r="G498" s="23"/>
    </row>
    <row r="499" spans="1:7" ht="25.5" x14ac:dyDescent="0.25">
      <c r="A499" s="49">
        <v>110110</v>
      </c>
      <c r="B499" s="10" t="s">
        <v>936</v>
      </c>
      <c r="C499" s="11" t="s">
        <v>408</v>
      </c>
      <c r="D499" s="11" t="s">
        <v>413</v>
      </c>
      <c r="E499" s="76">
        <f t="shared" si="28"/>
        <v>58.7</v>
      </c>
      <c r="F499" s="65"/>
      <c r="G499" s="5"/>
    </row>
    <row r="500" spans="1:7" ht="25.5" x14ac:dyDescent="0.25">
      <c r="A500" s="49">
        <v>110110</v>
      </c>
      <c r="B500" s="10" t="s">
        <v>937</v>
      </c>
      <c r="C500" s="11" t="s">
        <v>408</v>
      </c>
      <c r="D500" s="11" t="s">
        <v>417</v>
      </c>
      <c r="E500" s="76">
        <f t="shared" si="28"/>
        <v>73.7</v>
      </c>
      <c r="F500" s="65"/>
      <c r="G500" s="5"/>
    </row>
    <row r="501" spans="1:7" x14ac:dyDescent="0.25">
      <c r="A501" s="49" t="s">
        <v>938</v>
      </c>
      <c r="B501" s="10" t="s">
        <v>939</v>
      </c>
      <c r="C501" s="11" t="s">
        <v>408</v>
      </c>
      <c r="D501" s="11" t="s">
        <v>409</v>
      </c>
      <c r="E501" s="76">
        <f t="shared" si="28"/>
        <v>87</v>
      </c>
      <c r="F501" s="65"/>
      <c r="G501" s="5"/>
    </row>
    <row r="502" spans="1:7" x14ac:dyDescent="0.25">
      <c r="A502" s="49">
        <v>110114</v>
      </c>
      <c r="B502" s="10" t="s">
        <v>940</v>
      </c>
      <c r="C502" s="11" t="s">
        <v>408</v>
      </c>
      <c r="D502" s="11" t="s">
        <v>413</v>
      </c>
      <c r="E502" s="76">
        <f t="shared" si="28"/>
        <v>58.7</v>
      </c>
      <c r="F502" s="65"/>
      <c r="G502" s="5"/>
    </row>
    <row r="503" spans="1:7" x14ac:dyDescent="0.25">
      <c r="A503" s="49" t="s">
        <v>941</v>
      </c>
      <c r="B503" s="10" t="s">
        <v>942</v>
      </c>
      <c r="C503" s="11" t="s">
        <v>408</v>
      </c>
      <c r="D503" s="11" t="s">
        <v>409</v>
      </c>
      <c r="E503" s="76">
        <f t="shared" si="28"/>
        <v>87</v>
      </c>
      <c r="F503" s="65"/>
      <c r="G503" s="5"/>
    </row>
    <row r="504" spans="1:7" x14ac:dyDescent="0.25">
      <c r="A504" s="49" t="s">
        <v>943</v>
      </c>
      <c r="B504" s="10" t="s">
        <v>944</v>
      </c>
      <c r="C504" s="11" t="s">
        <v>408</v>
      </c>
      <c r="D504" s="11" t="s">
        <v>409</v>
      </c>
      <c r="E504" s="76">
        <f t="shared" si="28"/>
        <v>87</v>
      </c>
      <c r="F504" s="65"/>
      <c r="G504" s="5"/>
    </row>
    <row r="505" spans="1:7" x14ac:dyDescent="0.25">
      <c r="A505" s="49">
        <v>110199</v>
      </c>
      <c r="B505" s="10" t="s">
        <v>418</v>
      </c>
      <c r="C505" s="11" t="s">
        <v>408</v>
      </c>
      <c r="D505" s="11" t="s">
        <v>413</v>
      </c>
      <c r="E505" s="76">
        <f t="shared" si="28"/>
        <v>58.7</v>
      </c>
      <c r="F505" s="65"/>
      <c r="G505" s="5"/>
    </row>
    <row r="506" spans="1:7" x14ac:dyDescent="0.25">
      <c r="A506" s="49">
        <v>110199</v>
      </c>
      <c r="B506" s="10" t="s">
        <v>419</v>
      </c>
      <c r="C506" s="11" t="s">
        <v>408</v>
      </c>
      <c r="D506" s="11" t="s">
        <v>417</v>
      </c>
      <c r="E506" s="76">
        <f t="shared" si="28"/>
        <v>73.7</v>
      </c>
      <c r="F506" s="65"/>
      <c r="G506" s="5"/>
    </row>
    <row r="507" spans="1:7" x14ac:dyDescent="0.25">
      <c r="A507" s="48" t="s">
        <v>945</v>
      </c>
      <c r="B507" s="16" t="s">
        <v>946</v>
      </c>
      <c r="C507" s="12"/>
      <c r="D507" s="12"/>
      <c r="E507" s="12"/>
      <c r="F507" s="69"/>
      <c r="G507" s="13"/>
    </row>
    <row r="508" spans="1:7" x14ac:dyDescent="0.25">
      <c r="A508" s="49" t="s">
        <v>947</v>
      </c>
      <c r="B508" s="10" t="s">
        <v>948</v>
      </c>
      <c r="C508" s="11" t="s">
        <v>408</v>
      </c>
      <c r="D508" s="11" t="s">
        <v>440</v>
      </c>
      <c r="E508" s="76">
        <f t="shared" ref="E508:E514" si="29">VLOOKUP(D508,$A$879:$B$890,2)</f>
        <v>112.2</v>
      </c>
      <c r="F508" s="65"/>
      <c r="G508" s="13"/>
    </row>
    <row r="509" spans="1:7" x14ac:dyDescent="0.25">
      <c r="A509" s="49">
        <v>110203</v>
      </c>
      <c r="B509" s="10" t="s">
        <v>949</v>
      </c>
      <c r="C509" s="11" t="s">
        <v>408</v>
      </c>
      <c r="D509" s="11" t="s">
        <v>413</v>
      </c>
      <c r="E509" s="76">
        <f t="shared" si="29"/>
        <v>58.7</v>
      </c>
      <c r="F509" s="65"/>
      <c r="G509" s="13"/>
    </row>
    <row r="510" spans="1:7" ht="25.5" x14ac:dyDescent="0.25">
      <c r="A510" s="49" t="s">
        <v>950</v>
      </c>
      <c r="B510" s="10" t="s">
        <v>951</v>
      </c>
      <c r="C510" s="11" t="s">
        <v>408</v>
      </c>
      <c r="D510" s="11" t="s">
        <v>409</v>
      </c>
      <c r="E510" s="76">
        <f t="shared" si="29"/>
        <v>87</v>
      </c>
      <c r="F510" s="65"/>
      <c r="G510" s="5"/>
    </row>
    <row r="511" spans="1:7" ht="25.5" x14ac:dyDescent="0.25">
      <c r="A511" s="49">
        <v>110206</v>
      </c>
      <c r="B511" s="10" t="s">
        <v>952</v>
      </c>
      <c r="C511" s="11" t="s">
        <v>408</v>
      </c>
      <c r="D511" s="11" t="s">
        <v>413</v>
      </c>
      <c r="E511" s="76">
        <f t="shared" si="29"/>
        <v>58.7</v>
      </c>
      <c r="F511" s="65"/>
      <c r="G511" s="5"/>
    </row>
    <row r="512" spans="1:7" x14ac:dyDescent="0.25">
      <c r="A512" s="49" t="s">
        <v>953</v>
      </c>
      <c r="B512" s="10" t="s">
        <v>944</v>
      </c>
      <c r="C512" s="11" t="s">
        <v>408</v>
      </c>
      <c r="D512" s="11" t="s">
        <v>409</v>
      </c>
      <c r="E512" s="76">
        <f t="shared" si="29"/>
        <v>87</v>
      </c>
      <c r="F512" s="65"/>
      <c r="G512" s="4"/>
    </row>
    <row r="513" spans="1:7" x14ac:dyDescent="0.25">
      <c r="A513" s="49">
        <v>110299</v>
      </c>
      <c r="B513" s="10" t="s">
        <v>418</v>
      </c>
      <c r="C513" s="11" t="s">
        <v>408</v>
      </c>
      <c r="D513" s="11" t="s">
        <v>413</v>
      </c>
      <c r="E513" s="76">
        <f t="shared" si="29"/>
        <v>58.7</v>
      </c>
      <c r="F513" s="65"/>
      <c r="G513" s="5"/>
    </row>
    <row r="514" spans="1:7" x14ac:dyDescent="0.25">
      <c r="A514" s="49">
        <v>110299</v>
      </c>
      <c r="B514" s="10" t="s">
        <v>419</v>
      </c>
      <c r="C514" s="11" t="s">
        <v>408</v>
      </c>
      <c r="D514" s="11" t="s">
        <v>417</v>
      </c>
      <c r="E514" s="76">
        <f t="shared" si="29"/>
        <v>73.7</v>
      </c>
      <c r="F514" s="65"/>
      <c r="G514" s="5"/>
    </row>
    <row r="515" spans="1:7" x14ac:dyDescent="0.25">
      <c r="A515" s="48" t="s">
        <v>954</v>
      </c>
      <c r="B515" s="16" t="s">
        <v>955</v>
      </c>
      <c r="C515" s="12"/>
      <c r="D515" s="12"/>
      <c r="E515" s="12"/>
      <c r="F515" s="69"/>
      <c r="G515" s="5"/>
    </row>
    <row r="516" spans="1:7" x14ac:dyDescent="0.25">
      <c r="A516" s="49">
        <v>110302</v>
      </c>
      <c r="B516" s="10" t="s">
        <v>956</v>
      </c>
      <c r="C516" s="11" t="s">
        <v>408</v>
      </c>
      <c r="D516" s="11" t="s">
        <v>409</v>
      </c>
      <c r="E516" s="76">
        <f>VLOOKUP(D516,$A$879:$B$890,2)</f>
        <v>87</v>
      </c>
      <c r="F516" s="65"/>
      <c r="G516" s="5"/>
    </row>
    <row r="517" spans="1:7" x14ac:dyDescent="0.25">
      <c r="A517" s="48" t="s">
        <v>957</v>
      </c>
      <c r="B517" s="8" t="s">
        <v>958</v>
      </c>
      <c r="C517" s="12"/>
      <c r="D517" s="12"/>
      <c r="E517" s="12"/>
      <c r="F517" s="69"/>
      <c r="G517" s="5"/>
    </row>
    <row r="518" spans="1:7" x14ac:dyDescent="0.25">
      <c r="A518" s="49">
        <v>110501</v>
      </c>
      <c r="B518" s="14" t="s">
        <v>959</v>
      </c>
      <c r="C518" s="11" t="s">
        <v>408</v>
      </c>
      <c r="D518" s="11" t="s">
        <v>413</v>
      </c>
      <c r="E518" s="76">
        <f t="shared" ref="E518:E523" si="30">VLOOKUP(D518,$A$879:$B$890,2)</f>
        <v>58.7</v>
      </c>
      <c r="F518" s="65"/>
      <c r="G518" s="5"/>
    </row>
    <row r="519" spans="1:7" x14ac:dyDescent="0.25">
      <c r="A519" s="49">
        <v>110502</v>
      </c>
      <c r="B519" s="14" t="s">
        <v>960</v>
      </c>
      <c r="C519" s="11" t="s">
        <v>408</v>
      </c>
      <c r="D519" s="11" t="s">
        <v>413</v>
      </c>
      <c r="E519" s="76">
        <f t="shared" si="30"/>
        <v>58.7</v>
      </c>
      <c r="F519" s="65"/>
      <c r="G519" s="5"/>
    </row>
    <row r="520" spans="1:7" x14ac:dyDescent="0.25">
      <c r="A520" s="49" t="s">
        <v>961</v>
      </c>
      <c r="B520" s="10" t="s">
        <v>779</v>
      </c>
      <c r="C520" s="11" t="s">
        <v>408</v>
      </c>
      <c r="D520" s="11" t="s">
        <v>409</v>
      </c>
      <c r="E520" s="76">
        <f t="shared" si="30"/>
        <v>87</v>
      </c>
      <c r="F520" s="65"/>
      <c r="G520" s="5"/>
    </row>
    <row r="521" spans="1:7" x14ac:dyDescent="0.25">
      <c r="A521" s="49" t="s">
        <v>962</v>
      </c>
      <c r="B521" s="10" t="s">
        <v>963</v>
      </c>
      <c r="C521" s="11" t="s">
        <v>408</v>
      </c>
      <c r="D521" s="11" t="s">
        <v>409</v>
      </c>
      <c r="E521" s="76">
        <f t="shared" si="30"/>
        <v>87</v>
      </c>
      <c r="F521" s="65"/>
      <c r="G521" s="5"/>
    </row>
    <row r="522" spans="1:7" x14ac:dyDescent="0.25">
      <c r="A522" s="49">
        <v>110599</v>
      </c>
      <c r="B522" s="10" t="s">
        <v>418</v>
      </c>
      <c r="C522" s="11" t="s">
        <v>408</v>
      </c>
      <c r="D522" s="11" t="s">
        <v>413</v>
      </c>
      <c r="E522" s="76">
        <f t="shared" si="30"/>
        <v>58.7</v>
      </c>
      <c r="F522" s="65"/>
      <c r="G522" s="5"/>
    </row>
    <row r="523" spans="1:7" x14ac:dyDescent="0.25">
      <c r="A523" s="49">
        <v>110599</v>
      </c>
      <c r="B523" s="10" t="s">
        <v>419</v>
      </c>
      <c r="C523" s="11" t="s">
        <v>408</v>
      </c>
      <c r="D523" s="11" t="s">
        <v>417</v>
      </c>
      <c r="E523" s="76">
        <f t="shared" si="30"/>
        <v>73.7</v>
      </c>
      <c r="F523" s="65"/>
      <c r="G523" s="5"/>
    </row>
    <row r="524" spans="1:7" ht="38.25" x14ac:dyDescent="0.25">
      <c r="A524" s="56">
        <v>12</v>
      </c>
      <c r="B524" s="16" t="s">
        <v>964</v>
      </c>
      <c r="C524" s="12"/>
      <c r="D524" s="12"/>
      <c r="E524" s="12"/>
      <c r="F524" s="69"/>
      <c r="G524" s="5"/>
    </row>
    <row r="525" spans="1:7" ht="38.25" x14ac:dyDescent="0.25">
      <c r="A525" s="48" t="s">
        <v>965</v>
      </c>
      <c r="B525" s="16" t="s">
        <v>964</v>
      </c>
      <c r="C525" s="12"/>
      <c r="D525" s="12"/>
      <c r="E525" s="12"/>
      <c r="F525" s="69"/>
      <c r="G525" s="13"/>
    </row>
    <row r="526" spans="1:7" x14ac:dyDescent="0.25">
      <c r="A526" s="49">
        <v>120101</v>
      </c>
      <c r="B526" s="10" t="s">
        <v>966</v>
      </c>
      <c r="C526" s="11" t="s">
        <v>408</v>
      </c>
      <c r="D526" s="11" t="s">
        <v>413</v>
      </c>
      <c r="E526" s="76">
        <f t="shared" ref="E526:E546" si="31">VLOOKUP(D526,$A$879:$B$890,2)</f>
        <v>58.7</v>
      </c>
      <c r="F526" s="65"/>
      <c r="G526" s="5"/>
    </row>
    <row r="527" spans="1:7" x14ac:dyDescent="0.25">
      <c r="A527" s="49">
        <v>120102</v>
      </c>
      <c r="B527" s="10" t="s">
        <v>1048</v>
      </c>
      <c r="C527" s="11" t="s">
        <v>408</v>
      </c>
      <c r="D527" s="11" t="s">
        <v>425</v>
      </c>
      <c r="E527" s="76">
        <f t="shared" si="31"/>
        <v>26.7</v>
      </c>
      <c r="F527" s="65"/>
      <c r="G527" s="5"/>
    </row>
    <row r="528" spans="1:7" x14ac:dyDescent="0.25">
      <c r="A528" s="49">
        <v>120102</v>
      </c>
      <c r="B528" s="10" t="s">
        <v>1049</v>
      </c>
      <c r="C528" s="11" t="s">
        <v>408</v>
      </c>
      <c r="D528" s="11" t="s">
        <v>435</v>
      </c>
      <c r="E528" s="76">
        <f t="shared" si="31"/>
        <v>35.799999999999997</v>
      </c>
      <c r="F528" s="65"/>
      <c r="G528" s="5"/>
    </row>
    <row r="529" spans="1:7" x14ac:dyDescent="0.25">
      <c r="A529" s="49">
        <v>120102</v>
      </c>
      <c r="B529" s="10" t="s">
        <v>1050</v>
      </c>
      <c r="C529" s="11" t="s">
        <v>408</v>
      </c>
      <c r="D529" s="11" t="s">
        <v>413</v>
      </c>
      <c r="E529" s="76">
        <f t="shared" si="31"/>
        <v>58.7</v>
      </c>
      <c r="F529" s="65"/>
      <c r="G529" s="5"/>
    </row>
    <row r="530" spans="1:7" x14ac:dyDescent="0.25">
      <c r="A530" s="49">
        <v>120102</v>
      </c>
      <c r="B530" s="10" t="s">
        <v>1051</v>
      </c>
      <c r="C530" s="11" t="s">
        <v>408</v>
      </c>
      <c r="D530" s="11" t="s">
        <v>417</v>
      </c>
      <c r="E530" s="76">
        <f t="shared" si="31"/>
        <v>73.7</v>
      </c>
      <c r="F530" s="65"/>
      <c r="G530" s="5"/>
    </row>
    <row r="531" spans="1:7" x14ac:dyDescent="0.25">
      <c r="A531" s="49">
        <v>120103</v>
      </c>
      <c r="B531" s="10" t="s">
        <v>967</v>
      </c>
      <c r="C531" s="11" t="s">
        <v>408</v>
      </c>
      <c r="D531" s="11" t="s">
        <v>413</v>
      </c>
      <c r="E531" s="76">
        <f t="shared" si="31"/>
        <v>58.7</v>
      </c>
      <c r="F531" s="65"/>
      <c r="G531" s="5"/>
    </row>
    <row r="532" spans="1:7" x14ac:dyDescent="0.25">
      <c r="A532" s="49">
        <v>120104</v>
      </c>
      <c r="B532" s="10" t="s">
        <v>968</v>
      </c>
      <c r="C532" s="11" t="s">
        <v>408</v>
      </c>
      <c r="D532" s="11" t="s">
        <v>413</v>
      </c>
      <c r="E532" s="76">
        <f t="shared" si="31"/>
        <v>58.7</v>
      </c>
      <c r="F532" s="65"/>
      <c r="G532" s="5"/>
    </row>
    <row r="533" spans="1:7" x14ac:dyDescent="0.25">
      <c r="A533" s="49">
        <v>120104</v>
      </c>
      <c r="B533" s="10" t="s">
        <v>969</v>
      </c>
      <c r="C533" s="11" t="s">
        <v>408</v>
      </c>
      <c r="D533" s="11" t="s">
        <v>417</v>
      </c>
      <c r="E533" s="76">
        <f t="shared" si="31"/>
        <v>73.7</v>
      </c>
      <c r="F533" s="65"/>
      <c r="G533" s="4"/>
    </row>
    <row r="534" spans="1:7" x14ac:dyDescent="0.25">
      <c r="A534" s="49">
        <v>120105</v>
      </c>
      <c r="B534" s="10" t="s">
        <v>970</v>
      </c>
      <c r="C534" s="11" t="s">
        <v>408</v>
      </c>
      <c r="D534" s="11" t="s">
        <v>413</v>
      </c>
      <c r="E534" s="76">
        <f t="shared" si="31"/>
        <v>58.7</v>
      </c>
      <c r="F534" s="65"/>
      <c r="G534" s="4"/>
    </row>
    <row r="535" spans="1:7" x14ac:dyDescent="0.25">
      <c r="A535" s="49" t="s">
        <v>971</v>
      </c>
      <c r="B535" s="10" t="s">
        <v>972</v>
      </c>
      <c r="C535" s="11" t="s">
        <v>408</v>
      </c>
      <c r="D535" s="11" t="s">
        <v>409</v>
      </c>
      <c r="E535" s="76">
        <f t="shared" si="31"/>
        <v>87</v>
      </c>
      <c r="F535" s="65"/>
      <c r="G535" s="4"/>
    </row>
    <row r="536" spans="1:7" x14ac:dyDescent="0.25">
      <c r="A536" s="49">
        <v>120113</v>
      </c>
      <c r="B536" s="10" t="s">
        <v>973</v>
      </c>
      <c r="C536" s="11" t="s">
        <v>408</v>
      </c>
      <c r="D536" s="11" t="s">
        <v>413</v>
      </c>
      <c r="E536" s="76">
        <f t="shared" si="31"/>
        <v>58.7</v>
      </c>
      <c r="F536" s="65"/>
      <c r="G536" s="5"/>
    </row>
    <row r="537" spans="1:7" x14ac:dyDescent="0.25">
      <c r="A537" s="49" t="s">
        <v>974</v>
      </c>
      <c r="B537" s="10" t="s">
        <v>975</v>
      </c>
      <c r="C537" s="11" t="s">
        <v>408</v>
      </c>
      <c r="D537" s="11" t="s">
        <v>440</v>
      </c>
      <c r="E537" s="76">
        <f t="shared" si="31"/>
        <v>112.2</v>
      </c>
      <c r="F537" s="65"/>
      <c r="G537" s="5"/>
    </row>
    <row r="538" spans="1:7" x14ac:dyDescent="0.25">
      <c r="A538" s="49">
        <v>120115</v>
      </c>
      <c r="B538" s="10" t="s">
        <v>976</v>
      </c>
      <c r="C538" s="11" t="s">
        <v>408</v>
      </c>
      <c r="D538" s="11" t="s">
        <v>417</v>
      </c>
      <c r="E538" s="76">
        <f t="shared" si="31"/>
        <v>73.7</v>
      </c>
      <c r="F538" s="65"/>
      <c r="G538" s="5"/>
    </row>
    <row r="539" spans="1:7" x14ac:dyDescent="0.25">
      <c r="A539" s="49" t="s">
        <v>977</v>
      </c>
      <c r="B539" s="10" t="s">
        <v>978</v>
      </c>
      <c r="C539" s="11" t="s">
        <v>408</v>
      </c>
      <c r="D539" s="11" t="s">
        <v>409</v>
      </c>
      <c r="E539" s="76">
        <f t="shared" si="31"/>
        <v>87</v>
      </c>
      <c r="F539" s="65"/>
      <c r="G539" s="5"/>
    </row>
    <row r="540" spans="1:7" ht="25.5" x14ac:dyDescent="0.25">
      <c r="A540" s="49">
        <v>120117</v>
      </c>
      <c r="B540" s="10" t="s">
        <v>979</v>
      </c>
      <c r="C540" s="11" t="s">
        <v>408</v>
      </c>
      <c r="D540" s="11" t="s">
        <v>425</v>
      </c>
      <c r="E540" s="76">
        <f t="shared" si="31"/>
        <v>26.7</v>
      </c>
      <c r="F540" s="65"/>
      <c r="G540" s="5"/>
    </row>
    <row r="541" spans="1:7" ht="25.5" x14ac:dyDescent="0.25">
      <c r="A541" s="49">
        <v>120117</v>
      </c>
      <c r="B541" s="10" t="s">
        <v>980</v>
      </c>
      <c r="C541" s="11" t="s">
        <v>408</v>
      </c>
      <c r="D541" s="11" t="s">
        <v>413</v>
      </c>
      <c r="E541" s="76">
        <f t="shared" si="31"/>
        <v>58.7</v>
      </c>
      <c r="F541" s="65"/>
      <c r="G541" s="5"/>
    </row>
    <row r="542" spans="1:7" x14ac:dyDescent="0.25">
      <c r="A542" s="49" t="s">
        <v>981</v>
      </c>
      <c r="B542" s="10" t="s">
        <v>982</v>
      </c>
      <c r="C542" s="11" t="s">
        <v>408</v>
      </c>
      <c r="D542" s="11" t="s">
        <v>440</v>
      </c>
      <c r="E542" s="76">
        <f t="shared" si="31"/>
        <v>112.2</v>
      </c>
      <c r="F542" s="65"/>
      <c r="G542" s="5"/>
    </row>
    <row r="543" spans="1:7" x14ac:dyDescent="0.25">
      <c r="A543" s="49" t="s">
        <v>983</v>
      </c>
      <c r="B543" s="10" t="s">
        <v>984</v>
      </c>
      <c r="C543" s="11" t="s">
        <v>408</v>
      </c>
      <c r="D543" s="11" t="s">
        <v>409</v>
      </c>
      <c r="E543" s="76">
        <f t="shared" si="31"/>
        <v>87</v>
      </c>
      <c r="F543" s="65"/>
      <c r="G543" s="13"/>
    </row>
    <row r="544" spans="1:7" ht="25.5" x14ac:dyDescent="0.25">
      <c r="A544" s="49">
        <v>120121</v>
      </c>
      <c r="B544" s="10" t="s">
        <v>985</v>
      </c>
      <c r="C544" s="11" t="s">
        <v>408</v>
      </c>
      <c r="D544" s="11" t="s">
        <v>413</v>
      </c>
      <c r="E544" s="76">
        <f t="shared" si="31"/>
        <v>58.7</v>
      </c>
      <c r="F544" s="65"/>
      <c r="G544" s="5"/>
    </row>
    <row r="545" spans="1:7" x14ac:dyDescent="0.25">
      <c r="A545" s="49">
        <v>120199</v>
      </c>
      <c r="B545" s="10" t="s">
        <v>418</v>
      </c>
      <c r="C545" s="11" t="s">
        <v>408</v>
      </c>
      <c r="D545" s="11" t="s">
        <v>413</v>
      </c>
      <c r="E545" s="76">
        <f t="shared" si="31"/>
        <v>58.7</v>
      </c>
      <c r="F545" s="65"/>
      <c r="G545" s="5"/>
    </row>
    <row r="546" spans="1:7" x14ac:dyDescent="0.25">
      <c r="A546" s="49">
        <v>120199</v>
      </c>
      <c r="B546" s="10" t="s">
        <v>419</v>
      </c>
      <c r="C546" s="11" t="s">
        <v>408</v>
      </c>
      <c r="D546" s="11" t="s">
        <v>417</v>
      </c>
      <c r="E546" s="76">
        <f t="shared" si="31"/>
        <v>73.7</v>
      </c>
      <c r="F546" s="65"/>
      <c r="G546" s="5"/>
    </row>
    <row r="547" spans="1:7" ht="25.5" x14ac:dyDescent="0.25">
      <c r="A547" s="56">
        <v>13</v>
      </c>
      <c r="B547" s="16" t="s">
        <v>1052</v>
      </c>
      <c r="C547" s="12"/>
      <c r="D547" s="12"/>
      <c r="E547" s="12"/>
      <c r="F547" s="69"/>
      <c r="G547" s="5"/>
    </row>
    <row r="548" spans="1:7" x14ac:dyDescent="0.25">
      <c r="A548" s="56" t="s">
        <v>986</v>
      </c>
      <c r="B548" s="16" t="s">
        <v>987</v>
      </c>
      <c r="C548" s="12"/>
      <c r="D548" s="12"/>
      <c r="E548" s="12"/>
      <c r="F548" s="69"/>
      <c r="G548" s="5"/>
    </row>
    <row r="549" spans="1:7" x14ac:dyDescent="0.25">
      <c r="A549" s="57" t="s">
        <v>988</v>
      </c>
      <c r="B549" s="10" t="s">
        <v>989</v>
      </c>
      <c r="C549" s="11" t="s">
        <v>459</v>
      </c>
      <c r="D549" s="11"/>
      <c r="E549" s="76"/>
      <c r="F549" s="65"/>
      <c r="G549" s="5"/>
    </row>
    <row r="550" spans="1:7" x14ac:dyDescent="0.25">
      <c r="A550" s="57" t="s">
        <v>990</v>
      </c>
      <c r="B550" s="10" t="s">
        <v>991</v>
      </c>
      <c r="C550" s="11" t="s">
        <v>459</v>
      </c>
      <c r="D550" s="11"/>
      <c r="E550" s="76"/>
      <c r="F550" s="65"/>
      <c r="G550" s="5"/>
    </row>
    <row r="551" spans="1:7" x14ac:dyDescent="0.25">
      <c r="A551" s="57" t="s">
        <v>992</v>
      </c>
      <c r="B551" s="10" t="s">
        <v>993</v>
      </c>
      <c r="C551" s="11" t="s">
        <v>459</v>
      </c>
      <c r="D551" s="11"/>
      <c r="E551" s="76"/>
      <c r="F551" s="65"/>
      <c r="G551" s="5"/>
    </row>
    <row r="552" spans="1:7" x14ac:dyDescent="0.25">
      <c r="A552" s="57" t="s">
        <v>994</v>
      </c>
      <c r="B552" s="10" t="s">
        <v>995</v>
      </c>
      <c r="C552" s="11" t="s">
        <v>459</v>
      </c>
      <c r="D552" s="11"/>
      <c r="E552" s="76"/>
      <c r="F552" s="65"/>
      <c r="G552" s="5"/>
    </row>
    <row r="553" spans="1:7" x14ac:dyDescent="0.25">
      <c r="A553" s="48" t="s">
        <v>996</v>
      </c>
      <c r="B553" s="16" t="s">
        <v>997</v>
      </c>
      <c r="C553" s="12"/>
      <c r="D553" s="12"/>
      <c r="E553" s="12"/>
      <c r="F553" s="69"/>
      <c r="G553" s="13"/>
    </row>
    <row r="554" spans="1:7" x14ac:dyDescent="0.25">
      <c r="A554" s="49" t="s">
        <v>998</v>
      </c>
      <c r="B554" s="10" t="s">
        <v>999</v>
      </c>
      <c r="C554" s="11" t="s">
        <v>408</v>
      </c>
      <c r="D554" s="11" t="s">
        <v>440</v>
      </c>
      <c r="E554" s="76">
        <f>VLOOKUP(D554,$A$879:$B$890,2)</f>
        <v>112.2</v>
      </c>
      <c r="F554" s="65"/>
      <c r="G554" s="13"/>
    </row>
    <row r="555" spans="1:7" x14ac:dyDescent="0.25">
      <c r="A555" s="49" t="s">
        <v>1000</v>
      </c>
      <c r="B555" s="10" t="s">
        <v>1001</v>
      </c>
      <c r="C555" s="11" t="s">
        <v>408</v>
      </c>
      <c r="D555" s="11" t="s">
        <v>409</v>
      </c>
      <c r="E555" s="76">
        <f>VLOOKUP(D555,$A$879:$B$890,2)</f>
        <v>87</v>
      </c>
      <c r="F555" s="65"/>
      <c r="G555" s="5"/>
    </row>
    <row r="556" spans="1:7" ht="25.5" x14ac:dyDescent="0.25">
      <c r="A556" s="56">
        <v>14</v>
      </c>
      <c r="B556" s="16" t="s">
        <v>1053</v>
      </c>
      <c r="C556" s="12"/>
      <c r="D556" s="12"/>
      <c r="E556" s="12"/>
      <c r="F556" s="69"/>
      <c r="G556" s="5"/>
    </row>
    <row r="557" spans="1:7" ht="25.5" x14ac:dyDescent="0.25">
      <c r="A557" s="56" t="s">
        <v>1002</v>
      </c>
      <c r="B557" s="16" t="s">
        <v>1003</v>
      </c>
      <c r="C557" s="12"/>
      <c r="D557" s="12"/>
      <c r="E557" s="12"/>
      <c r="F557" s="69"/>
      <c r="G557" s="5"/>
    </row>
    <row r="558" spans="1:7" x14ac:dyDescent="0.25">
      <c r="A558" s="57" t="s">
        <v>1004</v>
      </c>
      <c r="B558" s="10" t="s">
        <v>1005</v>
      </c>
      <c r="C558" s="11" t="s">
        <v>459</v>
      </c>
      <c r="D558" s="11"/>
      <c r="E558" s="76"/>
      <c r="F558" s="65"/>
      <c r="G558" s="5"/>
    </row>
    <row r="559" spans="1:7" x14ac:dyDescent="0.25">
      <c r="A559" s="57" t="s">
        <v>1006</v>
      </c>
      <c r="B559" s="10" t="s">
        <v>1007</v>
      </c>
      <c r="C559" s="11" t="s">
        <v>459</v>
      </c>
      <c r="D559" s="11"/>
      <c r="E559" s="76"/>
      <c r="F559" s="65"/>
      <c r="G559" s="5"/>
    </row>
    <row r="560" spans="1:7" x14ac:dyDescent="0.25">
      <c r="A560" s="57" t="s">
        <v>1008</v>
      </c>
      <c r="B560" s="10" t="s">
        <v>1009</v>
      </c>
      <c r="C560" s="11" t="s">
        <v>459</v>
      </c>
      <c r="D560" s="11"/>
      <c r="E560" s="76"/>
      <c r="F560" s="65"/>
      <c r="G560" s="5"/>
    </row>
    <row r="561" spans="1:7" ht="25.5" x14ac:dyDescent="0.25">
      <c r="A561" s="56">
        <v>15</v>
      </c>
      <c r="B561" s="16" t="s">
        <v>1010</v>
      </c>
      <c r="C561" s="12"/>
      <c r="D561" s="12"/>
      <c r="E561" s="12"/>
      <c r="F561" s="69"/>
      <c r="G561" s="5"/>
    </row>
    <row r="562" spans="1:7" ht="25.5" x14ac:dyDescent="0.25">
      <c r="A562" s="48" t="s">
        <v>1011</v>
      </c>
      <c r="B562" s="16" t="s">
        <v>1012</v>
      </c>
      <c r="C562" s="12"/>
      <c r="D562" s="12"/>
      <c r="E562" s="12"/>
      <c r="F562" s="69"/>
      <c r="G562" s="5"/>
    </row>
    <row r="563" spans="1:7" x14ac:dyDescent="0.25">
      <c r="A563" s="49">
        <v>150101</v>
      </c>
      <c r="B563" s="10" t="s">
        <v>1013</v>
      </c>
      <c r="C563" s="11" t="s">
        <v>486</v>
      </c>
      <c r="D563" s="11" t="s">
        <v>408</v>
      </c>
      <c r="E563" s="76">
        <f t="shared" ref="E563:E572" si="32">VLOOKUP(D563,$A$879:$B$890,2)</f>
        <v>187.11</v>
      </c>
      <c r="F563" s="65"/>
      <c r="G563" s="5"/>
    </row>
    <row r="564" spans="1:7" s="81" customFormat="1" x14ac:dyDescent="0.25">
      <c r="A564" s="49">
        <v>150102</v>
      </c>
      <c r="B564" s="10" t="s">
        <v>1014</v>
      </c>
      <c r="C564" s="11" t="s">
        <v>486</v>
      </c>
      <c r="D564" s="11" t="s">
        <v>617</v>
      </c>
      <c r="E564" s="76">
        <f t="shared" si="32"/>
        <v>272.87105263157895</v>
      </c>
      <c r="F564" s="65"/>
      <c r="G564" s="5"/>
    </row>
    <row r="565" spans="1:7" x14ac:dyDescent="0.25">
      <c r="A565" s="49">
        <v>150103</v>
      </c>
      <c r="B565" s="10" t="s">
        <v>1015</v>
      </c>
      <c r="C565" s="11" t="s">
        <v>486</v>
      </c>
      <c r="D565" s="11" t="s">
        <v>520</v>
      </c>
      <c r="E565" s="76">
        <f t="shared" si="32"/>
        <v>233.88947368421051</v>
      </c>
      <c r="F565" s="65"/>
      <c r="G565" s="23"/>
    </row>
    <row r="566" spans="1:7" x14ac:dyDescent="0.25">
      <c r="A566" s="49">
        <v>150104</v>
      </c>
      <c r="B566" s="10" t="s">
        <v>1016</v>
      </c>
      <c r="C566" s="11" t="s">
        <v>408</v>
      </c>
      <c r="D566" s="11" t="s">
        <v>413</v>
      </c>
      <c r="E566" s="76">
        <f t="shared" si="32"/>
        <v>58.7</v>
      </c>
      <c r="F566" s="65"/>
      <c r="G566" s="5"/>
    </row>
    <row r="567" spans="1:7" x14ac:dyDescent="0.25">
      <c r="A567" s="49">
        <v>150105</v>
      </c>
      <c r="B567" s="10" t="s">
        <v>1017</v>
      </c>
      <c r="C567" s="11" t="s">
        <v>486</v>
      </c>
      <c r="D567" s="11" t="s">
        <v>408</v>
      </c>
      <c r="E567" s="76">
        <f t="shared" si="32"/>
        <v>187.11</v>
      </c>
      <c r="F567" s="65"/>
      <c r="G567" s="13"/>
    </row>
    <row r="568" spans="1:7" x14ac:dyDescent="0.25">
      <c r="A568" s="49">
        <v>150106</v>
      </c>
      <c r="B568" s="10" t="s">
        <v>1018</v>
      </c>
      <c r="C568" s="11" t="s">
        <v>486</v>
      </c>
      <c r="D568" s="11" t="s">
        <v>408</v>
      </c>
      <c r="E568" s="76">
        <f t="shared" si="32"/>
        <v>187.11</v>
      </c>
      <c r="F568" s="65"/>
      <c r="G568" s="5"/>
    </row>
    <row r="569" spans="1:7" x14ac:dyDescent="0.25">
      <c r="A569" s="49">
        <v>150107</v>
      </c>
      <c r="B569" s="10" t="s">
        <v>1019</v>
      </c>
      <c r="C569" s="11" t="s">
        <v>408</v>
      </c>
      <c r="D569" s="11" t="s">
        <v>413</v>
      </c>
      <c r="E569" s="76">
        <f t="shared" si="32"/>
        <v>58.7</v>
      </c>
      <c r="F569" s="65"/>
      <c r="G569" s="5"/>
    </row>
    <row r="570" spans="1:7" x14ac:dyDescent="0.25">
      <c r="A570" s="49">
        <v>150109</v>
      </c>
      <c r="B570" s="10" t="s">
        <v>1020</v>
      </c>
      <c r="C570" s="11" t="s">
        <v>486</v>
      </c>
      <c r="D570" s="11" t="s">
        <v>617</v>
      </c>
      <c r="E570" s="76">
        <f t="shared" si="32"/>
        <v>272.87105263157895</v>
      </c>
      <c r="F570" s="65"/>
      <c r="G570" s="5"/>
    </row>
    <row r="571" spans="1:7" ht="25.5" x14ac:dyDescent="0.25">
      <c r="A571" s="49" t="s">
        <v>1021</v>
      </c>
      <c r="B571" s="10" t="s">
        <v>1022</v>
      </c>
      <c r="C571" s="11" t="s">
        <v>567</v>
      </c>
      <c r="D571" s="11" t="s">
        <v>409</v>
      </c>
      <c r="E571" s="76">
        <f t="shared" si="32"/>
        <v>87</v>
      </c>
      <c r="F571" s="65"/>
      <c r="G571" s="5"/>
    </row>
    <row r="572" spans="1:7" ht="25.5" x14ac:dyDescent="0.25">
      <c r="A572" s="49" t="s">
        <v>1023</v>
      </c>
      <c r="B572" s="15" t="s">
        <v>1024</v>
      </c>
      <c r="C572" s="11" t="s">
        <v>408</v>
      </c>
      <c r="D572" s="11" t="s">
        <v>409</v>
      </c>
      <c r="E572" s="76">
        <f t="shared" si="32"/>
        <v>87</v>
      </c>
      <c r="F572" s="65"/>
      <c r="G572" s="5"/>
    </row>
    <row r="573" spans="1:7" x14ac:dyDescent="0.25">
      <c r="A573" s="48" t="s">
        <v>1025</v>
      </c>
      <c r="B573" s="16" t="s">
        <v>1026</v>
      </c>
      <c r="C573" s="12"/>
      <c r="D573" s="12"/>
      <c r="E573" s="12"/>
      <c r="F573" s="69"/>
      <c r="G573" s="5"/>
    </row>
    <row r="574" spans="1:7" ht="25.5" x14ac:dyDescent="0.25">
      <c r="A574" s="49" t="s">
        <v>1027</v>
      </c>
      <c r="B574" s="10" t="s">
        <v>1028</v>
      </c>
      <c r="C574" s="11" t="s">
        <v>567</v>
      </c>
      <c r="D574" s="11" t="s">
        <v>409</v>
      </c>
      <c r="E574" s="76">
        <f>VLOOKUP(D574,$A$879:$B$890,2)</f>
        <v>87</v>
      </c>
      <c r="F574" s="65"/>
      <c r="G574" s="5"/>
    </row>
    <row r="575" spans="1:7" ht="25.5" x14ac:dyDescent="0.25">
      <c r="A575" s="49">
        <v>150203</v>
      </c>
      <c r="B575" s="10" t="s">
        <v>0</v>
      </c>
      <c r="C575" s="11" t="s">
        <v>408</v>
      </c>
      <c r="D575" s="11" t="s">
        <v>413</v>
      </c>
      <c r="E575" s="76">
        <f>VLOOKUP(D575,$A$879:$B$890,2)</f>
        <v>58.7</v>
      </c>
      <c r="F575" s="65"/>
      <c r="G575" s="5"/>
    </row>
    <row r="576" spans="1:7" x14ac:dyDescent="0.25">
      <c r="A576" s="56">
        <v>16</v>
      </c>
      <c r="B576" s="16" t="s">
        <v>1</v>
      </c>
      <c r="C576" s="12"/>
      <c r="D576" s="12"/>
      <c r="E576" s="12"/>
      <c r="F576" s="69"/>
      <c r="G576" s="5"/>
    </row>
    <row r="577" spans="1:7" ht="38.25" x14ac:dyDescent="0.25">
      <c r="A577" s="48" t="s">
        <v>2</v>
      </c>
      <c r="B577" s="16" t="s">
        <v>3</v>
      </c>
      <c r="C577" s="12"/>
      <c r="D577" s="12"/>
      <c r="E577" s="12"/>
      <c r="F577" s="69"/>
      <c r="G577" s="5"/>
    </row>
    <row r="578" spans="1:7" ht="25.5" x14ac:dyDescent="0.25">
      <c r="A578" s="49">
        <v>160103</v>
      </c>
      <c r="B578" s="10" t="s">
        <v>4</v>
      </c>
      <c r="C578" s="11" t="s">
        <v>486</v>
      </c>
      <c r="D578" s="11" t="s">
        <v>617</v>
      </c>
      <c r="E578" s="76">
        <f>VLOOKUP(D578,$A$879:$B$890,2)</f>
        <v>272.87105263157895</v>
      </c>
      <c r="F578" s="65"/>
      <c r="G578" s="13"/>
    </row>
    <row r="579" spans="1:7" x14ac:dyDescent="0.25">
      <c r="A579" s="49" t="s">
        <v>5</v>
      </c>
      <c r="B579" s="10" t="s">
        <v>6</v>
      </c>
      <c r="C579" s="11" t="s">
        <v>459</v>
      </c>
      <c r="D579" s="11"/>
      <c r="E579" s="76"/>
      <c r="F579" s="65"/>
      <c r="G579" s="4"/>
    </row>
    <row r="580" spans="1:7" x14ac:dyDescent="0.25">
      <c r="A580" s="49" t="s">
        <v>7</v>
      </c>
      <c r="B580" s="10" t="s">
        <v>8</v>
      </c>
      <c r="C580" s="11" t="s">
        <v>408</v>
      </c>
      <c r="D580" s="11" t="s">
        <v>440</v>
      </c>
      <c r="E580" s="76">
        <f>VLOOKUP(D580,$A$879:$B$890,2)</f>
        <v>112.2</v>
      </c>
      <c r="F580" s="65"/>
      <c r="G580" s="5"/>
    </row>
    <row r="581" spans="1:7" x14ac:dyDescent="0.25">
      <c r="A581" s="49">
        <v>160112</v>
      </c>
      <c r="B581" s="10" t="s">
        <v>9</v>
      </c>
      <c r="C581" s="11" t="s">
        <v>408</v>
      </c>
      <c r="D581" s="11" t="s">
        <v>413</v>
      </c>
      <c r="E581" s="76">
        <f>VLOOKUP(D581,$A$879:$B$890,2)</f>
        <v>58.7</v>
      </c>
      <c r="F581" s="65"/>
      <c r="G581" s="5"/>
    </row>
    <row r="582" spans="1:7" x14ac:dyDescent="0.25">
      <c r="A582" s="49" t="s">
        <v>10</v>
      </c>
      <c r="B582" s="10" t="s">
        <v>11</v>
      </c>
      <c r="C582" s="11" t="s">
        <v>459</v>
      </c>
      <c r="D582" s="11"/>
      <c r="E582" s="76"/>
      <c r="F582" s="65"/>
      <c r="G582" s="5"/>
    </row>
    <row r="583" spans="1:7" x14ac:dyDescent="0.25">
      <c r="A583" s="49" t="s">
        <v>12</v>
      </c>
      <c r="B583" s="10" t="s">
        <v>13</v>
      </c>
      <c r="C583" s="11" t="s">
        <v>459</v>
      </c>
      <c r="D583" s="11"/>
      <c r="E583" s="76"/>
      <c r="F583" s="65"/>
      <c r="G583" s="5"/>
    </row>
    <row r="584" spans="1:7" x14ac:dyDescent="0.25">
      <c r="A584" s="49" t="s">
        <v>14</v>
      </c>
      <c r="B584" s="10" t="s">
        <v>15</v>
      </c>
      <c r="C584" s="11" t="s">
        <v>459</v>
      </c>
      <c r="D584" s="11"/>
      <c r="E584" s="76"/>
      <c r="F584" s="65"/>
      <c r="G584" s="5"/>
    </row>
    <row r="585" spans="1:7" x14ac:dyDescent="0.25">
      <c r="A585" s="49" t="s">
        <v>16</v>
      </c>
      <c r="B585" s="10" t="s">
        <v>17</v>
      </c>
      <c r="C585" s="11" t="s">
        <v>459</v>
      </c>
      <c r="D585" s="11"/>
      <c r="E585" s="76"/>
      <c r="F585" s="65"/>
      <c r="G585" s="5"/>
    </row>
    <row r="586" spans="1:7" x14ac:dyDescent="0.25">
      <c r="A586" s="49">
        <v>160118</v>
      </c>
      <c r="B586" s="15" t="s">
        <v>18</v>
      </c>
      <c r="C586" s="11" t="s">
        <v>408</v>
      </c>
      <c r="D586" s="11" t="s">
        <v>413</v>
      </c>
      <c r="E586" s="76">
        <f t="shared" ref="E586:E592" si="33">VLOOKUP(D586,$A$879:$B$890,2)</f>
        <v>58.7</v>
      </c>
      <c r="F586" s="65"/>
      <c r="G586" s="5"/>
    </row>
    <row r="587" spans="1:7" x14ac:dyDescent="0.25">
      <c r="A587" s="49">
        <v>160119</v>
      </c>
      <c r="B587" s="10" t="s">
        <v>19</v>
      </c>
      <c r="C587" s="11" t="s">
        <v>182</v>
      </c>
      <c r="D587" s="11" t="s">
        <v>617</v>
      </c>
      <c r="E587" s="76">
        <f t="shared" si="33"/>
        <v>272.87105263157895</v>
      </c>
      <c r="F587" s="65"/>
      <c r="G587" s="13"/>
    </row>
    <row r="588" spans="1:7" x14ac:dyDescent="0.25">
      <c r="A588" s="49">
        <v>160120</v>
      </c>
      <c r="B588" s="10" t="s">
        <v>20</v>
      </c>
      <c r="C588" s="11" t="s">
        <v>408</v>
      </c>
      <c r="D588" s="11" t="s">
        <v>413</v>
      </c>
      <c r="E588" s="76">
        <f t="shared" si="33"/>
        <v>58.7</v>
      </c>
      <c r="F588" s="65"/>
      <c r="G588" s="5"/>
    </row>
    <row r="589" spans="1:7" ht="25.5" x14ac:dyDescent="0.25">
      <c r="A589" s="49" t="s">
        <v>21</v>
      </c>
      <c r="B589" s="10" t="s">
        <v>22</v>
      </c>
      <c r="C589" s="11" t="s">
        <v>408</v>
      </c>
      <c r="D589" s="11" t="s">
        <v>409</v>
      </c>
      <c r="E589" s="76">
        <f t="shared" si="33"/>
        <v>87</v>
      </c>
      <c r="F589" s="65"/>
      <c r="G589" s="5"/>
    </row>
    <row r="590" spans="1:7" x14ac:dyDescent="0.25">
      <c r="A590" s="49">
        <v>160122</v>
      </c>
      <c r="B590" s="10" t="s">
        <v>23</v>
      </c>
      <c r="C590" s="11" t="s">
        <v>408</v>
      </c>
      <c r="D590" s="11" t="s">
        <v>413</v>
      </c>
      <c r="E590" s="76">
        <f t="shared" si="33"/>
        <v>58.7</v>
      </c>
      <c r="F590" s="65"/>
      <c r="G590" s="5"/>
    </row>
    <row r="591" spans="1:7" x14ac:dyDescent="0.25">
      <c r="A591" s="49">
        <v>160199</v>
      </c>
      <c r="B591" s="10" t="s">
        <v>418</v>
      </c>
      <c r="C591" s="11" t="s">
        <v>408</v>
      </c>
      <c r="D591" s="11" t="s">
        <v>413</v>
      </c>
      <c r="E591" s="76">
        <f t="shared" si="33"/>
        <v>58.7</v>
      </c>
      <c r="F591" s="65"/>
      <c r="G591" s="5"/>
    </row>
    <row r="592" spans="1:7" x14ac:dyDescent="0.25">
      <c r="A592" s="49">
        <v>160199</v>
      </c>
      <c r="B592" s="10" t="s">
        <v>419</v>
      </c>
      <c r="C592" s="11" t="s">
        <v>408</v>
      </c>
      <c r="D592" s="11" t="s">
        <v>417</v>
      </c>
      <c r="E592" s="76">
        <f t="shared" si="33"/>
        <v>73.7</v>
      </c>
      <c r="F592" s="65"/>
      <c r="G592" s="5"/>
    </row>
    <row r="593" spans="1:7" x14ac:dyDescent="0.25">
      <c r="A593" s="48" t="s">
        <v>24</v>
      </c>
      <c r="B593" s="16" t="s">
        <v>1034</v>
      </c>
      <c r="C593" s="12"/>
      <c r="D593" s="12"/>
      <c r="E593" s="12"/>
      <c r="F593" s="69"/>
      <c r="G593" s="5"/>
    </row>
    <row r="594" spans="1:7" x14ac:dyDescent="0.25">
      <c r="A594" s="51" t="s">
        <v>25</v>
      </c>
      <c r="B594" s="10" t="s">
        <v>26</v>
      </c>
      <c r="C594" s="11" t="s">
        <v>459</v>
      </c>
      <c r="D594" s="11"/>
      <c r="E594" s="76"/>
      <c r="F594" s="65"/>
      <c r="G594" s="5"/>
    </row>
    <row r="595" spans="1:7" x14ac:dyDescent="0.25">
      <c r="A595" s="49" t="s">
        <v>27</v>
      </c>
      <c r="B595" s="10" t="s">
        <v>28</v>
      </c>
      <c r="C595" s="11" t="s">
        <v>408</v>
      </c>
      <c r="D595" s="11" t="s">
        <v>29</v>
      </c>
      <c r="E595" s="76">
        <f t="shared" ref="E595:E600" si="34">VLOOKUP(D595,$A$879:$B$890,2)</f>
        <v>44.3</v>
      </c>
      <c r="F595" s="65"/>
      <c r="G595" s="5"/>
    </row>
    <row r="596" spans="1:7" x14ac:dyDescent="0.25">
      <c r="A596" s="49" t="s">
        <v>27</v>
      </c>
      <c r="B596" s="10" t="s">
        <v>30</v>
      </c>
      <c r="C596" s="11" t="s">
        <v>408</v>
      </c>
      <c r="D596" s="11" t="s">
        <v>440</v>
      </c>
      <c r="E596" s="76">
        <f t="shared" si="34"/>
        <v>112.2</v>
      </c>
      <c r="F596" s="65"/>
      <c r="G596" s="5"/>
    </row>
    <row r="597" spans="1:7" ht="25.5" x14ac:dyDescent="0.25">
      <c r="A597" s="49" t="s">
        <v>31</v>
      </c>
      <c r="B597" s="10" t="s">
        <v>1054</v>
      </c>
      <c r="C597" s="11" t="s">
        <v>408</v>
      </c>
      <c r="D597" s="11" t="s">
        <v>409</v>
      </c>
      <c r="E597" s="76">
        <f t="shared" si="34"/>
        <v>87</v>
      </c>
      <c r="F597" s="65"/>
      <c r="G597" s="5"/>
    </row>
    <row r="598" spans="1:7" ht="25.5" x14ac:dyDescent="0.25">
      <c r="A598" s="49">
        <v>160214</v>
      </c>
      <c r="B598" s="10" t="s">
        <v>32</v>
      </c>
      <c r="C598" s="11" t="s">
        <v>408</v>
      </c>
      <c r="D598" s="11" t="s">
        <v>413</v>
      </c>
      <c r="E598" s="76">
        <f t="shared" si="34"/>
        <v>58.7</v>
      </c>
      <c r="F598" s="65"/>
      <c r="G598" s="5"/>
    </row>
    <row r="599" spans="1:7" x14ac:dyDescent="0.25">
      <c r="A599" s="49" t="s">
        <v>33</v>
      </c>
      <c r="B599" s="10" t="s">
        <v>1055</v>
      </c>
      <c r="C599" s="11" t="s">
        <v>408</v>
      </c>
      <c r="D599" s="11" t="s">
        <v>409</v>
      </c>
      <c r="E599" s="76">
        <f t="shared" si="34"/>
        <v>87</v>
      </c>
      <c r="F599" s="65"/>
      <c r="G599" s="5"/>
    </row>
    <row r="600" spans="1:7" ht="25.5" x14ac:dyDescent="0.25">
      <c r="A600" s="49">
        <v>160216</v>
      </c>
      <c r="B600" s="10" t="s">
        <v>1056</v>
      </c>
      <c r="C600" s="11" t="s">
        <v>408</v>
      </c>
      <c r="D600" s="11" t="s">
        <v>413</v>
      </c>
      <c r="E600" s="76">
        <f t="shared" si="34"/>
        <v>58.7</v>
      </c>
      <c r="F600" s="65"/>
      <c r="G600" s="13"/>
    </row>
    <row r="601" spans="1:7" x14ac:dyDescent="0.25">
      <c r="A601" s="48" t="s">
        <v>34</v>
      </c>
      <c r="B601" s="16" t="s">
        <v>35</v>
      </c>
      <c r="C601" s="12"/>
      <c r="D601" s="12"/>
      <c r="E601" s="12"/>
      <c r="F601" s="69"/>
      <c r="G601" s="5"/>
    </row>
    <row r="602" spans="1:7" x14ac:dyDescent="0.25">
      <c r="A602" s="49" t="s">
        <v>36</v>
      </c>
      <c r="B602" s="10" t="s">
        <v>37</v>
      </c>
      <c r="C602" s="11" t="s">
        <v>408</v>
      </c>
      <c r="D602" s="11" t="s">
        <v>409</v>
      </c>
      <c r="E602" s="76">
        <f>VLOOKUP(D602,$A$879:$B$890,2)</f>
        <v>87</v>
      </c>
      <c r="F602" s="65"/>
      <c r="G602" s="4"/>
    </row>
    <row r="603" spans="1:7" ht="25.5" x14ac:dyDescent="0.25">
      <c r="A603" s="49">
        <v>160304</v>
      </c>
      <c r="B603" s="10" t="s">
        <v>38</v>
      </c>
      <c r="C603" s="11" t="s">
        <v>408</v>
      </c>
      <c r="D603" s="11" t="s">
        <v>425</v>
      </c>
      <c r="E603" s="76">
        <f>VLOOKUP(D603,$A$879:$B$890,2)</f>
        <v>26.7</v>
      </c>
      <c r="F603" s="65"/>
      <c r="G603" s="4"/>
    </row>
    <row r="604" spans="1:7" ht="25.5" x14ac:dyDescent="0.25">
      <c r="A604" s="49">
        <v>160304</v>
      </c>
      <c r="B604" s="10" t="s">
        <v>39</v>
      </c>
      <c r="C604" s="11" t="s">
        <v>408</v>
      </c>
      <c r="D604" s="11" t="s">
        <v>413</v>
      </c>
      <c r="E604" s="76">
        <f>VLOOKUP(D604,$A$879:$B$890,2)</f>
        <v>58.7</v>
      </c>
      <c r="F604" s="65"/>
      <c r="G604" s="4"/>
    </row>
    <row r="605" spans="1:7" x14ac:dyDescent="0.25">
      <c r="A605" s="48" t="s">
        <v>40</v>
      </c>
      <c r="B605" s="16" t="s">
        <v>41</v>
      </c>
      <c r="C605" s="12"/>
      <c r="D605" s="12"/>
      <c r="E605" s="12"/>
      <c r="F605" s="69"/>
      <c r="G605" s="5"/>
    </row>
    <row r="606" spans="1:7" x14ac:dyDescent="0.25">
      <c r="A606" s="51" t="s">
        <v>42</v>
      </c>
      <c r="B606" s="10" t="s">
        <v>43</v>
      </c>
      <c r="C606" s="11" t="s">
        <v>459</v>
      </c>
      <c r="D606" s="11"/>
      <c r="E606" s="76"/>
      <c r="F606" s="65"/>
      <c r="G606" s="5"/>
    </row>
    <row r="607" spans="1:7" x14ac:dyDescent="0.25">
      <c r="A607" s="51" t="s">
        <v>44</v>
      </c>
      <c r="B607" s="10" t="s">
        <v>45</v>
      </c>
      <c r="C607" s="11" t="s">
        <v>459</v>
      </c>
      <c r="D607" s="11"/>
      <c r="E607" s="76"/>
      <c r="F607" s="65"/>
      <c r="G607" s="5"/>
    </row>
    <row r="608" spans="1:7" ht="25.5" x14ac:dyDescent="0.25">
      <c r="A608" s="49" t="s">
        <v>46</v>
      </c>
      <c r="B608" s="10" t="s">
        <v>47</v>
      </c>
      <c r="C608" s="11" t="s">
        <v>567</v>
      </c>
      <c r="D608" s="11" t="s">
        <v>409</v>
      </c>
      <c r="E608" s="76">
        <f>VLOOKUP(D608,$A$879:$B$890,2)</f>
        <v>87</v>
      </c>
      <c r="F608" s="65"/>
      <c r="G608" s="5"/>
    </row>
    <row r="609" spans="1:7" ht="25.5" x14ac:dyDescent="0.25">
      <c r="A609" s="49" t="s">
        <v>48</v>
      </c>
      <c r="B609" s="10" t="s">
        <v>49</v>
      </c>
      <c r="C609" s="11" t="s">
        <v>567</v>
      </c>
      <c r="D609" s="11" t="s">
        <v>409</v>
      </c>
      <c r="E609" s="76">
        <f>VLOOKUP(D609,$A$879:$B$890,2)</f>
        <v>87</v>
      </c>
      <c r="F609" s="65"/>
      <c r="G609" s="5"/>
    </row>
    <row r="610" spans="1:7" ht="25.5" x14ac:dyDescent="0.25">
      <c r="A610" s="49" t="s">
        <v>50</v>
      </c>
      <c r="B610" s="10" t="s">
        <v>51</v>
      </c>
      <c r="C610" s="11" t="s">
        <v>567</v>
      </c>
      <c r="D610" s="11" t="s">
        <v>409</v>
      </c>
      <c r="E610" s="76">
        <f>VLOOKUP(D610,$A$879:$B$890,2)</f>
        <v>87</v>
      </c>
      <c r="F610" s="65"/>
      <c r="G610" s="5"/>
    </row>
    <row r="611" spans="1:7" ht="25.5" x14ac:dyDescent="0.25">
      <c r="A611" s="49">
        <v>160509</v>
      </c>
      <c r="B611" s="10" t="s">
        <v>52</v>
      </c>
      <c r="C611" s="11" t="s">
        <v>567</v>
      </c>
      <c r="D611" s="11" t="s">
        <v>413</v>
      </c>
      <c r="E611" s="76">
        <f>VLOOKUP(D611,$A$879:$B$890,2)</f>
        <v>58.7</v>
      </c>
      <c r="F611" s="65"/>
      <c r="G611" s="5"/>
    </row>
    <row r="612" spans="1:7" x14ac:dyDescent="0.25">
      <c r="A612" s="52" t="s">
        <v>53</v>
      </c>
      <c r="B612" s="19" t="s">
        <v>54</v>
      </c>
      <c r="C612" s="12"/>
      <c r="D612" s="12"/>
      <c r="E612" s="12"/>
      <c r="F612" s="69"/>
      <c r="G612" s="5"/>
    </row>
    <row r="613" spans="1:7" x14ac:dyDescent="0.25">
      <c r="A613" s="49" t="s">
        <v>55</v>
      </c>
      <c r="B613" s="10" t="s">
        <v>56</v>
      </c>
      <c r="C613" s="11" t="s">
        <v>459</v>
      </c>
      <c r="D613" s="11"/>
      <c r="E613" s="76"/>
      <c r="F613" s="65"/>
      <c r="G613" s="5"/>
    </row>
    <row r="614" spans="1:7" x14ac:dyDescent="0.25">
      <c r="A614" s="49" t="s">
        <v>57</v>
      </c>
      <c r="B614" s="10" t="s">
        <v>58</v>
      </c>
      <c r="C614" s="11" t="s">
        <v>459</v>
      </c>
      <c r="D614" s="11"/>
      <c r="E614" s="76"/>
      <c r="F614" s="65"/>
      <c r="G614" s="13"/>
    </row>
    <row r="615" spans="1:7" x14ac:dyDescent="0.25">
      <c r="A615" s="49" t="s">
        <v>59</v>
      </c>
      <c r="B615" s="10" t="s">
        <v>60</v>
      </c>
      <c r="C615" s="11" t="s">
        <v>459</v>
      </c>
      <c r="D615" s="11"/>
      <c r="E615" s="76"/>
      <c r="F615" s="65"/>
      <c r="G615" s="5"/>
    </row>
    <row r="616" spans="1:7" x14ac:dyDescent="0.25">
      <c r="A616" s="49" t="s">
        <v>61</v>
      </c>
      <c r="B616" s="10" t="s">
        <v>62</v>
      </c>
      <c r="C616" s="11" t="s">
        <v>459</v>
      </c>
      <c r="D616" s="11"/>
      <c r="E616" s="76"/>
      <c r="F616" s="65"/>
      <c r="G616" s="5"/>
    </row>
    <row r="617" spans="1:7" x14ac:dyDescent="0.25">
      <c r="A617" s="49" t="s">
        <v>63</v>
      </c>
      <c r="B617" s="10" t="s">
        <v>64</v>
      </c>
      <c r="C617" s="11" t="s">
        <v>459</v>
      </c>
      <c r="D617" s="11"/>
      <c r="E617" s="76"/>
      <c r="F617" s="65"/>
      <c r="G617" s="5"/>
    </row>
    <row r="618" spans="1:7" x14ac:dyDescent="0.25">
      <c r="A618" s="49" t="s">
        <v>65</v>
      </c>
      <c r="B618" s="10" t="s">
        <v>66</v>
      </c>
      <c r="C618" s="11" t="s">
        <v>459</v>
      </c>
      <c r="D618" s="11"/>
      <c r="E618" s="76"/>
      <c r="F618" s="65"/>
      <c r="G618" s="5"/>
    </row>
    <row r="619" spans="1:7" ht="25.5" x14ac:dyDescent="0.25">
      <c r="A619" s="48" t="s">
        <v>67</v>
      </c>
      <c r="B619" s="16" t="s">
        <v>68</v>
      </c>
      <c r="C619" s="12"/>
      <c r="D619" s="12"/>
      <c r="E619" s="12"/>
      <c r="F619" s="69"/>
      <c r="G619" s="5"/>
    </row>
    <row r="620" spans="1:7" x14ac:dyDescent="0.25">
      <c r="A620" s="49">
        <v>160799</v>
      </c>
      <c r="B620" s="10" t="s">
        <v>418</v>
      </c>
      <c r="C620" s="11" t="s">
        <v>408</v>
      </c>
      <c r="D620" s="11" t="s">
        <v>413</v>
      </c>
      <c r="E620" s="76">
        <f>VLOOKUP(D620,$A$879:$B$890,2)</f>
        <v>58.7</v>
      </c>
      <c r="F620" s="65"/>
      <c r="G620" s="5"/>
    </row>
    <row r="621" spans="1:7" x14ac:dyDescent="0.25">
      <c r="A621" s="49">
        <v>160799</v>
      </c>
      <c r="B621" s="10" t="s">
        <v>419</v>
      </c>
      <c r="C621" s="11" t="s">
        <v>408</v>
      </c>
      <c r="D621" s="11" t="s">
        <v>417</v>
      </c>
      <c r="E621" s="76">
        <f>VLOOKUP(D621,$A$879:$B$890,2)</f>
        <v>73.7</v>
      </c>
      <c r="F621" s="65"/>
      <c r="G621" s="5"/>
    </row>
    <row r="622" spans="1:7" x14ac:dyDescent="0.25">
      <c r="A622" s="48" t="s">
        <v>69</v>
      </c>
      <c r="B622" s="8" t="s">
        <v>70</v>
      </c>
      <c r="C622" s="12"/>
      <c r="D622" s="12"/>
      <c r="E622" s="12"/>
      <c r="F622" s="69"/>
      <c r="G622" s="5"/>
    </row>
    <row r="623" spans="1:7" ht="25.5" x14ac:dyDescent="0.25">
      <c r="A623" s="49">
        <v>160801</v>
      </c>
      <c r="B623" s="10" t="s">
        <v>71</v>
      </c>
      <c r="C623" s="11" t="s">
        <v>408</v>
      </c>
      <c r="D623" s="11" t="s">
        <v>413</v>
      </c>
      <c r="E623" s="76">
        <f t="shared" ref="E623:E630" si="35">VLOOKUP(D623,$A$879:$B$890,2)</f>
        <v>58.7</v>
      </c>
      <c r="F623" s="65"/>
      <c r="G623" s="5"/>
    </row>
    <row r="624" spans="1:7" ht="25.5" x14ac:dyDescent="0.25">
      <c r="A624" s="49" t="s">
        <v>72</v>
      </c>
      <c r="B624" s="10" t="s">
        <v>73</v>
      </c>
      <c r="C624" s="11" t="s">
        <v>408</v>
      </c>
      <c r="D624" s="11" t="s">
        <v>409</v>
      </c>
      <c r="E624" s="76">
        <f t="shared" si="35"/>
        <v>87</v>
      </c>
      <c r="F624" s="65"/>
      <c r="G624" s="5"/>
    </row>
    <row r="625" spans="1:7" ht="25.5" x14ac:dyDescent="0.25">
      <c r="A625" s="49">
        <v>160803</v>
      </c>
      <c r="B625" s="10" t="s">
        <v>74</v>
      </c>
      <c r="C625" s="11" t="s">
        <v>408</v>
      </c>
      <c r="D625" s="11" t="s">
        <v>413</v>
      </c>
      <c r="E625" s="76">
        <f t="shared" si="35"/>
        <v>58.7</v>
      </c>
      <c r="F625" s="65"/>
      <c r="G625" s="5"/>
    </row>
    <row r="626" spans="1:7" x14ac:dyDescent="0.25">
      <c r="A626" s="49">
        <v>160804</v>
      </c>
      <c r="B626" s="10" t="s">
        <v>75</v>
      </c>
      <c r="C626" s="11" t="s">
        <v>408</v>
      </c>
      <c r="D626" s="11" t="s">
        <v>413</v>
      </c>
      <c r="E626" s="76">
        <f t="shared" si="35"/>
        <v>58.7</v>
      </c>
      <c r="F626" s="65"/>
      <c r="G626" s="5"/>
    </row>
    <row r="627" spans="1:7" x14ac:dyDescent="0.25">
      <c r="A627" s="49" t="s">
        <v>76</v>
      </c>
      <c r="B627" s="10" t="s">
        <v>77</v>
      </c>
      <c r="C627" s="11" t="s">
        <v>408</v>
      </c>
      <c r="D627" s="11" t="s">
        <v>409</v>
      </c>
      <c r="E627" s="76">
        <f t="shared" si="35"/>
        <v>87</v>
      </c>
      <c r="F627" s="65"/>
      <c r="G627" s="5"/>
    </row>
    <row r="628" spans="1:7" x14ac:dyDescent="0.25">
      <c r="A628" s="49" t="s">
        <v>78</v>
      </c>
      <c r="B628" s="10" t="s">
        <v>79</v>
      </c>
      <c r="C628" s="11" t="s">
        <v>408</v>
      </c>
      <c r="D628" s="11" t="s">
        <v>409</v>
      </c>
      <c r="E628" s="76">
        <f t="shared" si="35"/>
        <v>87</v>
      </c>
      <c r="F628" s="65"/>
      <c r="G628" s="5"/>
    </row>
    <row r="629" spans="1:7" x14ac:dyDescent="0.25">
      <c r="A629" s="49" t="s">
        <v>78</v>
      </c>
      <c r="B629" s="10" t="s">
        <v>80</v>
      </c>
      <c r="C629" s="11" t="s">
        <v>408</v>
      </c>
      <c r="D629" s="11" t="s">
        <v>440</v>
      </c>
      <c r="E629" s="76">
        <f t="shared" si="35"/>
        <v>112.2</v>
      </c>
      <c r="F629" s="65"/>
      <c r="G629" s="5"/>
    </row>
    <row r="630" spans="1:7" x14ac:dyDescent="0.25">
      <c r="A630" s="49" t="s">
        <v>81</v>
      </c>
      <c r="B630" s="10" t="s">
        <v>82</v>
      </c>
      <c r="C630" s="11" t="s">
        <v>408</v>
      </c>
      <c r="D630" s="11" t="s">
        <v>409</v>
      </c>
      <c r="E630" s="76">
        <f t="shared" si="35"/>
        <v>87</v>
      </c>
      <c r="F630" s="65"/>
      <c r="G630" s="5"/>
    </row>
    <row r="631" spans="1:7" x14ac:dyDescent="0.25">
      <c r="A631" s="48" t="s">
        <v>83</v>
      </c>
      <c r="B631" s="8" t="s">
        <v>84</v>
      </c>
      <c r="C631" s="12"/>
      <c r="D631" s="12"/>
      <c r="E631" s="12"/>
      <c r="F631" s="69"/>
      <c r="G631" s="5"/>
    </row>
    <row r="632" spans="1:7" ht="25.5" x14ac:dyDescent="0.25">
      <c r="A632" s="49" t="s">
        <v>85</v>
      </c>
      <c r="B632" s="10" t="s">
        <v>86</v>
      </c>
      <c r="C632" s="11" t="s">
        <v>408</v>
      </c>
      <c r="D632" s="11" t="s">
        <v>409</v>
      </c>
      <c r="E632" s="76">
        <f t="shared" ref="E632:E640" si="36">VLOOKUP(D632,$A$879:$B$890,2)</f>
        <v>87</v>
      </c>
      <c r="F632" s="65"/>
      <c r="G632" s="5"/>
    </row>
    <row r="633" spans="1:7" ht="38.25" x14ac:dyDescent="0.25">
      <c r="A633" s="49">
        <v>161102</v>
      </c>
      <c r="B633" s="10" t="s">
        <v>87</v>
      </c>
      <c r="C633" s="11" t="s">
        <v>408</v>
      </c>
      <c r="D633" s="11" t="s">
        <v>425</v>
      </c>
      <c r="E633" s="76">
        <f t="shared" si="36"/>
        <v>26.7</v>
      </c>
      <c r="F633" s="65"/>
      <c r="G633" s="5"/>
    </row>
    <row r="634" spans="1:7" ht="38.25" x14ac:dyDescent="0.25">
      <c r="A634" s="49">
        <v>161102</v>
      </c>
      <c r="B634" s="10" t="s">
        <v>88</v>
      </c>
      <c r="C634" s="11" t="s">
        <v>408</v>
      </c>
      <c r="D634" s="11" t="s">
        <v>413</v>
      </c>
      <c r="E634" s="76">
        <f t="shared" si="36"/>
        <v>58.7</v>
      </c>
      <c r="F634" s="65"/>
      <c r="G634" s="5"/>
    </row>
    <row r="635" spans="1:7" ht="25.5" x14ac:dyDescent="0.25">
      <c r="A635" s="49" t="s">
        <v>89</v>
      </c>
      <c r="B635" s="10" t="s">
        <v>90</v>
      </c>
      <c r="C635" s="11" t="s">
        <v>408</v>
      </c>
      <c r="D635" s="11" t="s">
        <v>409</v>
      </c>
      <c r="E635" s="76">
        <f t="shared" si="36"/>
        <v>87</v>
      </c>
      <c r="F635" s="65"/>
      <c r="G635" s="5"/>
    </row>
    <row r="636" spans="1:7" ht="25.5" x14ac:dyDescent="0.25">
      <c r="A636" s="49">
        <v>161104</v>
      </c>
      <c r="B636" s="10" t="s">
        <v>91</v>
      </c>
      <c r="C636" s="11" t="s">
        <v>408</v>
      </c>
      <c r="D636" s="11" t="s">
        <v>425</v>
      </c>
      <c r="E636" s="76">
        <f t="shared" si="36"/>
        <v>26.7</v>
      </c>
      <c r="F636" s="65"/>
      <c r="G636" s="5"/>
    </row>
    <row r="637" spans="1:7" ht="25.5" x14ac:dyDescent="0.25">
      <c r="A637" s="49">
        <v>161104</v>
      </c>
      <c r="B637" s="10" t="s">
        <v>92</v>
      </c>
      <c r="C637" s="11" t="s">
        <v>408</v>
      </c>
      <c r="D637" s="11" t="s">
        <v>413</v>
      </c>
      <c r="E637" s="76">
        <f t="shared" si="36"/>
        <v>58.7</v>
      </c>
      <c r="F637" s="65"/>
      <c r="G637" s="5"/>
    </row>
    <row r="638" spans="1:7" ht="25.5" x14ac:dyDescent="0.25">
      <c r="A638" s="49" t="s">
        <v>93</v>
      </c>
      <c r="B638" s="10" t="s">
        <v>94</v>
      </c>
      <c r="C638" s="11" t="s">
        <v>408</v>
      </c>
      <c r="D638" s="11" t="s">
        <v>409</v>
      </c>
      <c r="E638" s="76">
        <f t="shared" si="36"/>
        <v>87</v>
      </c>
      <c r="F638" s="65"/>
      <c r="G638" s="5"/>
    </row>
    <row r="639" spans="1:7" ht="25.5" x14ac:dyDescent="0.25">
      <c r="A639" s="49">
        <v>161106</v>
      </c>
      <c r="B639" s="10" t="s">
        <v>95</v>
      </c>
      <c r="C639" s="11" t="s">
        <v>408</v>
      </c>
      <c r="D639" s="11" t="s">
        <v>425</v>
      </c>
      <c r="E639" s="76">
        <f t="shared" si="36"/>
        <v>26.7</v>
      </c>
      <c r="F639" s="65"/>
      <c r="G639" s="5"/>
    </row>
    <row r="640" spans="1:7" ht="25.5" x14ac:dyDescent="0.25">
      <c r="A640" s="49">
        <v>161106</v>
      </c>
      <c r="B640" s="10" t="s">
        <v>96</v>
      </c>
      <c r="C640" s="11" t="s">
        <v>408</v>
      </c>
      <c r="D640" s="11" t="s">
        <v>413</v>
      </c>
      <c r="E640" s="76">
        <f t="shared" si="36"/>
        <v>58.7</v>
      </c>
      <c r="F640" s="65"/>
      <c r="G640" s="5"/>
    </row>
    <row r="641" spans="1:7" ht="25.5" x14ac:dyDescent="0.25">
      <c r="A641" s="56">
        <v>17</v>
      </c>
      <c r="B641" s="16" t="s">
        <v>97</v>
      </c>
      <c r="C641" s="12"/>
      <c r="D641" s="12"/>
      <c r="E641" s="12"/>
      <c r="F641" s="69"/>
      <c r="G641" s="5"/>
    </row>
    <row r="642" spans="1:7" x14ac:dyDescent="0.25">
      <c r="A642" s="48" t="s">
        <v>98</v>
      </c>
      <c r="B642" s="16" t="s">
        <v>99</v>
      </c>
      <c r="C642" s="12"/>
      <c r="D642" s="12"/>
      <c r="E642" s="12"/>
      <c r="F642" s="69"/>
      <c r="G642" s="5"/>
    </row>
    <row r="643" spans="1:7" x14ac:dyDescent="0.25">
      <c r="A643" s="49">
        <v>170101</v>
      </c>
      <c r="B643" s="10" t="s">
        <v>100</v>
      </c>
      <c r="C643" s="11" t="s">
        <v>408</v>
      </c>
      <c r="D643" s="11" t="s">
        <v>425</v>
      </c>
      <c r="E643" s="76">
        <f t="shared" ref="E643:E651" si="37">VLOOKUP(D643,$A$879:$B$890,2)</f>
        <v>26.7</v>
      </c>
      <c r="F643" s="65"/>
      <c r="G643" s="5"/>
    </row>
    <row r="644" spans="1:7" x14ac:dyDescent="0.25">
      <c r="A644" s="49">
        <v>170101</v>
      </c>
      <c r="B644" s="10" t="s">
        <v>101</v>
      </c>
      <c r="C644" s="11" t="s">
        <v>408</v>
      </c>
      <c r="D644" s="11" t="s">
        <v>413</v>
      </c>
      <c r="E644" s="76">
        <f t="shared" si="37"/>
        <v>58.7</v>
      </c>
      <c r="F644" s="65"/>
      <c r="G644" s="5"/>
    </row>
    <row r="645" spans="1:7" x14ac:dyDescent="0.25">
      <c r="A645" s="49">
        <v>170102</v>
      </c>
      <c r="B645" s="10" t="s">
        <v>102</v>
      </c>
      <c r="C645" s="11" t="s">
        <v>408</v>
      </c>
      <c r="D645" s="11" t="s">
        <v>425</v>
      </c>
      <c r="E645" s="76">
        <f t="shared" si="37"/>
        <v>26.7</v>
      </c>
      <c r="F645" s="65"/>
      <c r="G645" s="5"/>
    </row>
    <row r="646" spans="1:7" x14ac:dyDescent="0.25">
      <c r="A646" s="49">
        <v>170102</v>
      </c>
      <c r="B646" s="10" t="s">
        <v>103</v>
      </c>
      <c r="C646" s="11" t="s">
        <v>408</v>
      </c>
      <c r="D646" s="11" t="s">
        <v>413</v>
      </c>
      <c r="E646" s="76">
        <f t="shared" si="37"/>
        <v>58.7</v>
      </c>
      <c r="F646" s="65"/>
      <c r="G646" s="5"/>
    </row>
    <row r="647" spans="1:7" x14ac:dyDescent="0.25">
      <c r="A647" s="49">
        <v>170103</v>
      </c>
      <c r="B647" s="10" t="s">
        <v>1057</v>
      </c>
      <c r="C647" s="11" t="s">
        <v>408</v>
      </c>
      <c r="D647" s="11" t="s">
        <v>425</v>
      </c>
      <c r="E647" s="76">
        <f t="shared" si="37"/>
        <v>26.7</v>
      </c>
      <c r="F647" s="65"/>
      <c r="G647" s="5"/>
    </row>
    <row r="648" spans="1:7" x14ac:dyDescent="0.25">
      <c r="A648" s="49">
        <v>170103</v>
      </c>
      <c r="B648" s="10" t="s">
        <v>1058</v>
      </c>
      <c r="C648" s="11" t="s">
        <v>408</v>
      </c>
      <c r="D648" s="11" t="s">
        <v>413</v>
      </c>
      <c r="E648" s="76">
        <f t="shared" si="37"/>
        <v>58.7</v>
      </c>
      <c r="F648" s="65"/>
      <c r="G648" s="5"/>
    </row>
    <row r="649" spans="1:7" ht="25.5" x14ac:dyDescent="0.25">
      <c r="A649" s="49" t="s">
        <v>104</v>
      </c>
      <c r="B649" s="10" t="s">
        <v>105</v>
      </c>
      <c r="C649" s="11" t="s">
        <v>408</v>
      </c>
      <c r="D649" s="11" t="s">
        <v>409</v>
      </c>
      <c r="E649" s="76">
        <f t="shared" si="37"/>
        <v>87</v>
      </c>
      <c r="F649" s="65"/>
      <c r="G649" s="5"/>
    </row>
    <row r="650" spans="1:7" ht="25.5" x14ac:dyDescent="0.25">
      <c r="A650" s="49">
        <v>170107</v>
      </c>
      <c r="B650" s="10" t="s">
        <v>106</v>
      </c>
      <c r="C650" s="11" t="s">
        <v>408</v>
      </c>
      <c r="D650" s="11" t="s">
        <v>425</v>
      </c>
      <c r="E650" s="76">
        <f t="shared" si="37"/>
        <v>26.7</v>
      </c>
      <c r="F650" s="65"/>
      <c r="G650" s="5"/>
    </row>
    <row r="651" spans="1:7" ht="25.5" x14ac:dyDescent="0.25">
      <c r="A651" s="49">
        <v>170107</v>
      </c>
      <c r="B651" s="10" t="s">
        <v>107</v>
      </c>
      <c r="C651" s="11" t="s">
        <v>408</v>
      </c>
      <c r="D651" s="11" t="s">
        <v>413</v>
      </c>
      <c r="E651" s="76">
        <f t="shared" si="37"/>
        <v>58.7</v>
      </c>
      <c r="F651" s="65"/>
      <c r="G651" s="5"/>
    </row>
    <row r="652" spans="1:7" x14ac:dyDescent="0.25">
      <c r="A652" s="48" t="s">
        <v>108</v>
      </c>
      <c r="B652" s="16" t="s">
        <v>109</v>
      </c>
      <c r="C652" s="12"/>
      <c r="D652" s="12"/>
      <c r="E652" s="12"/>
      <c r="F652" s="69"/>
      <c r="G652" s="5"/>
    </row>
    <row r="653" spans="1:7" x14ac:dyDescent="0.25">
      <c r="A653" s="49">
        <v>170201</v>
      </c>
      <c r="B653" s="10" t="s">
        <v>110</v>
      </c>
      <c r="C653" s="11" t="s">
        <v>486</v>
      </c>
      <c r="D653" s="11" t="s">
        <v>520</v>
      </c>
      <c r="E653" s="76">
        <f>VLOOKUP(D653,$A$879:$B$890,2)</f>
        <v>233.88947368421051</v>
      </c>
      <c r="F653" s="65"/>
      <c r="G653" s="5"/>
    </row>
    <row r="654" spans="1:7" x14ac:dyDescent="0.25">
      <c r="A654" s="49">
        <v>170202</v>
      </c>
      <c r="B654" s="10" t="s">
        <v>111</v>
      </c>
      <c r="C654" s="11" t="s">
        <v>408</v>
      </c>
      <c r="D654" s="11" t="s">
        <v>425</v>
      </c>
      <c r="E654" s="76">
        <f>VLOOKUP(D654,$A$879:$B$890,2)</f>
        <v>26.7</v>
      </c>
      <c r="F654" s="65"/>
      <c r="G654" s="5"/>
    </row>
    <row r="655" spans="1:7" x14ac:dyDescent="0.25">
      <c r="A655" s="49">
        <v>170202</v>
      </c>
      <c r="B655" s="10" t="s">
        <v>112</v>
      </c>
      <c r="C655" s="11" t="s">
        <v>408</v>
      </c>
      <c r="D655" s="11" t="s">
        <v>413</v>
      </c>
      <c r="E655" s="76">
        <f>VLOOKUP(D655,$A$879:$B$890,2)</f>
        <v>58.7</v>
      </c>
      <c r="F655" s="65"/>
      <c r="G655" s="5"/>
    </row>
    <row r="656" spans="1:7" x14ac:dyDescent="0.25">
      <c r="A656" s="49">
        <v>170203</v>
      </c>
      <c r="B656" s="10" t="s">
        <v>113</v>
      </c>
      <c r="C656" s="11" t="s">
        <v>486</v>
      </c>
      <c r="D656" s="11" t="s">
        <v>617</v>
      </c>
      <c r="E656" s="76">
        <f>VLOOKUP(D656,$A$879:$B$890,2)</f>
        <v>272.87105263157895</v>
      </c>
      <c r="F656" s="65"/>
      <c r="G656" s="5"/>
    </row>
    <row r="657" spans="1:7" ht="25.5" x14ac:dyDescent="0.25">
      <c r="A657" s="49" t="s">
        <v>114</v>
      </c>
      <c r="B657" s="10" t="s">
        <v>115</v>
      </c>
      <c r="C657" s="11" t="s">
        <v>408</v>
      </c>
      <c r="D657" s="11" t="s">
        <v>409</v>
      </c>
      <c r="E657" s="76">
        <f>VLOOKUP(D657,$A$879:$B$890,2)</f>
        <v>87</v>
      </c>
      <c r="F657" s="65"/>
      <c r="G657" s="5"/>
    </row>
    <row r="658" spans="1:7" x14ac:dyDescent="0.25">
      <c r="A658" s="48" t="s">
        <v>116</v>
      </c>
      <c r="B658" s="16" t="s">
        <v>117</v>
      </c>
      <c r="C658" s="12"/>
      <c r="D658" s="12"/>
      <c r="E658" s="12"/>
      <c r="F658" s="69"/>
      <c r="G658" s="5"/>
    </row>
    <row r="659" spans="1:7" x14ac:dyDescent="0.25">
      <c r="A659" s="49" t="s">
        <v>118</v>
      </c>
      <c r="B659" s="10" t="s">
        <v>119</v>
      </c>
      <c r="C659" s="11" t="s">
        <v>408</v>
      </c>
      <c r="D659" s="11" t="s">
        <v>409</v>
      </c>
      <c r="E659" s="76">
        <f>VLOOKUP(D659,$A$879:$B$890,2)</f>
        <v>87</v>
      </c>
      <c r="F659" s="65"/>
      <c r="G659" s="5"/>
    </row>
    <row r="660" spans="1:7" ht="25.5" x14ac:dyDescent="0.25">
      <c r="A660" s="49">
        <v>170302</v>
      </c>
      <c r="B660" s="10" t="s">
        <v>120</v>
      </c>
      <c r="C660" s="11" t="s">
        <v>408</v>
      </c>
      <c r="D660" s="11" t="s">
        <v>425</v>
      </c>
      <c r="E660" s="76">
        <f>VLOOKUP(D660,$A$879:$B$890,2)</f>
        <v>26.7</v>
      </c>
      <c r="F660" s="65"/>
      <c r="G660" s="5"/>
    </row>
    <row r="661" spans="1:7" ht="25.5" x14ac:dyDescent="0.25">
      <c r="A661" s="49">
        <v>170302</v>
      </c>
      <c r="B661" s="10" t="s">
        <v>121</v>
      </c>
      <c r="C661" s="11" t="s">
        <v>408</v>
      </c>
      <c r="D661" s="11" t="s">
        <v>413</v>
      </c>
      <c r="E661" s="76">
        <f>VLOOKUP(D661,$A$879:$B$890,2)</f>
        <v>58.7</v>
      </c>
      <c r="F661" s="65"/>
      <c r="G661" s="5"/>
    </row>
    <row r="662" spans="1:7" x14ac:dyDescent="0.25">
      <c r="A662" s="49" t="s">
        <v>122</v>
      </c>
      <c r="B662" s="10" t="s">
        <v>123</v>
      </c>
      <c r="C662" s="11" t="s">
        <v>408</v>
      </c>
      <c r="D662" s="11" t="s">
        <v>409</v>
      </c>
      <c r="E662" s="76">
        <f>VLOOKUP(D662,$A$879:$B$890,2)</f>
        <v>87</v>
      </c>
      <c r="F662" s="65"/>
      <c r="G662" s="13"/>
    </row>
    <row r="663" spans="1:7" x14ac:dyDescent="0.25">
      <c r="A663" s="48" t="s">
        <v>124</v>
      </c>
      <c r="B663" s="16" t="s">
        <v>125</v>
      </c>
      <c r="C663" s="12"/>
      <c r="D663" s="12"/>
      <c r="E663" s="12"/>
      <c r="F663" s="69"/>
      <c r="G663" s="5"/>
    </row>
    <row r="664" spans="1:7" x14ac:dyDescent="0.25">
      <c r="A664" s="49">
        <v>170407</v>
      </c>
      <c r="B664" s="10" t="s">
        <v>126</v>
      </c>
      <c r="C664" s="11" t="s">
        <v>408</v>
      </c>
      <c r="D664" s="11" t="s">
        <v>413</v>
      </c>
      <c r="E664" s="76">
        <f>VLOOKUP(D664,$A$879:$B$890,2)</f>
        <v>58.7</v>
      </c>
      <c r="F664" s="65"/>
      <c r="G664" s="5"/>
    </row>
    <row r="665" spans="1:7" x14ac:dyDescent="0.25">
      <c r="A665" s="49" t="s">
        <v>127</v>
      </c>
      <c r="B665" s="10" t="s">
        <v>128</v>
      </c>
      <c r="C665" s="11" t="s">
        <v>408</v>
      </c>
      <c r="D665" s="11" t="s">
        <v>409</v>
      </c>
      <c r="E665" s="76">
        <f>VLOOKUP(D665,$A$879:$B$890,2)</f>
        <v>87</v>
      </c>
      <c r="F665" s="65"/>
      <c r="G665" s="5"/>
    </row>
    <row r="666" spans="1:7" x14ac:dyDescent="0.25">
      <c r="A666" s="49" t="s">
        <v>129</v>
      </c>
      <c r="B666" s="10" t="s">
        <v>130</v>
      </c>
      <c r="C666" s="11" t="s">
        <v>408</v>
      </c>
      <c r="D666" s="11" t="s">
        <v>409</v>
      </c>
      <c r="E666" s="76">
        <f>VLOOKUP(D666,$A$879:$B$890,2)</f>
        <v>87</v>
      </c>
      <c r="F666" s="65"/>
      <c r="G666" s="5"/>
    </row>
    <row r="667" spans="1:7" s="81" customFormat="1" x14ac:dyDescent="0.25">
      <c r="A667" s="49">
        <v>170411</v>
      </c>
      <c r="B667" s="10" t="s">
        <v>131</v>
      </c>
      <c r="C667" s="11" t="s">
        <v>408</v>
      </c>
      <c r="D667" s="11" t="s">
        <v>413</v>
      </c>
      <c r="E667" s="76">
        <f>VLOOKUP(D667,$A$879:$B$890,2)</f>
        <v>58.7</v>
      </c>
      <c r="F667" s="65"/>
      <c r="G667" s="5"/>
    </row>
    <row r="668" spans="1:7" ht="25.5" x14ac:dyDescent="0.25">
      <c r="A668" s="48" t="s">
        <v>132</v>
      </c>
      <c r="B668" s="16" t="s">
        <v>133</v>
      </c>
      <c r="C668" s="12"/>
      <c r="D668" s="12"/>
      <c r="E668" s="12"/>
      <c r="F668" s="69"/>
      <c r="G668" s="5"/>
    </row>
    <row r="669" spans="1:7" x14ac:dyDescent="0.25">
      <c r="A669" s="49" t="s">
        <v>134</v>
      </c>
      <c r="B669" s="10" t="s">
        <v>135</v>
      </c>
      <c r="C669" s="11" t="s">
        <v>408</v>
      </c>
      <c r="D669" s="11" t="s">
        <v>409</v>
      </c>
      <c r="E669" s="76">
        <f t="shared" ref="E669:E680" si="38">VLOOKUP(D669,$A$879:$B$890,2)</f>
        <v>87</v>
      </c>
      <c r="F669" s="65"/>
      <c r="G669" s="5"/>
    </row>
    <row r="670" spans="1:7" ht="25.5" x14ac:dyDescent="0.25">
      <c r="A670" s="49">
        <v>170504</v>
      </c>
      <c r="B670" s="10" t="s">
        <v>136</v>
      </c>
      <c r="C670" s="11" t="s">
        <v>408</v>
      </c>
      <c r="D670" s="11" t="s">
        <v>425</v>
      </c>
      <c r="E670" s="76">
        <f t="shared" si="38"/>
        <v>26.7</v>
      </c>
      <c r="F670" s="65"/>
      <c r="G670" s="5"/>
    </row>
    <row r="671" spans="1:7" ht="25.5" x14ac:dyDescent="0.25">
      <c r="A671" s="49">
        <v>170504</v>
      </c>
      <c r="B671" s="10" t="s">
        <v>137</v>
      </c>
      <c r="C671" s="11" t="s">
        <v>408</v>
      </c>
      <c r="D671" s="11" t="s">
        <v>413</v>
      </c>
      <c r="E671" s="76">
        <f t="shared" si="38"/>
        <v>58.7</v>
      </c>
      <c r="F671" s="65"/>
      <c r="G671" s="5"/>
    </row>
    <row r="672" spans="1:7" x14ac:dyDescent="0.25">
      <c r="A672" s="49" t="s">
        <v>138</v>
      </c>
      <c r="B672" s="10" t="s">
        <v>139</v>
      </c>
      <c r="C672" s="11" t="s">
        <v>408</v>
      </c>
      <c r="D672" s="11" t="s">
        <v>409</v>
      </c>
      <c r="E672" s="76">
        <f t="shared" si="38"/>
        <v>87</v>
      </c>
      <c r="F672" s="65"/>
      <c r="G672" s="5"/>
    </row>
    <row r="673" spans="1:7" x14ac:dyDescent="0.25">
      <c r="A673" s="49" t="s">
        <v>138</v>
      </c>
      <c r="B673" s="10" t="s">
        <v>140</v>
      </c>
      <c r="C673" s="11" t="s">
        <v>408</v>
      </c>
      <c r="D673" s="11" t="s">
        <v>440</v>
      </c>
      <c r="E673" s="76">
        <f t="shared" si="38"/>
        <v>112.2</v>
      </c>
      <c r="F673" s="65"/>
      <c r="G673" s="5"/>
    </row>
    <row r="674" spans="1:7" x14ac:dyDescent="0.25">
      <c r="A674" s="49">
        <v>170506</v>
      </c>
      <c r="B674" s="10" t="s">
        <v>141</v>
      </c>
      <c r="C674" s="11" t="s">
        <v>408</v>
      </c>
      <c r="D674" s="11" t="s">
        <v>425</v>
      </c>
      <c r="E674" s="76">
        <f t="shared" si="38"/>
        <v>26.7</v>
      </c>
      <c r="F674" s="65"/>
      <c r="G674" s="5"/>
    </row>
    <row r="675" spans="1:7" x14ac:dyDescent="0.25">
      <c r="A675" s="49">
        <v>170506</v>
      </c>
      <c r="B675" s="10" t="s">
        <v>142</v>
      </c>
      <c r="C675" s="11" t="s">
        <v>408</v>
      </c>
      <c r="D675" s="11" t="s">
        <v>435</v>
      </c>
      <c r="E675" s="76">
        <f t="shared" si="38"/>
        <v>35.799999999999997</v>
      </c>
      <c r="F675" s="65"/>
      <c r="G675" s="5"/>
    </row>
    <row r="676" spans="1:7" x14ac:dyDescent="0.25">
      <c r="A676" s="49">
        <v>170506</v>
      </c>
      <c r="B676" s="10" t="s">
        <v>143</v>
      </c>
      <c r="C676" s="11" t="s">
        <v>408</v>
      </c>
      <c r="D676" s="11" t="s">
        <v>413</v>
      </c>
      <c r="E676" s="76">
        <f t="shared" si="38"/>
        <v>58.7</v>
      </c>
      <c r="F676" s="65"/>
      <c r="G676" s="5"/>
    </row>
    <row r="677" spans="1:7" x14ac:dyDescent="0.25">
      <c r="A677" s="49">
        <v>170506</v>
      </c>
      <c r="B677" s="10" t="s">
        <v>144</v>
      </c>
      <c r="C677" s="11" t="s">
        <v>408</v>
      </c>
      <c r="D677" s="11" t="s">
        <v>417</v>
      </c>
      <c r="E677" s="76">
        <f t="shared" si="38"/>
        <v>73.7</v>
      </c>
      <c r="F677" s="65"/>
      <c r="G677" s="5"/>
    </row>
    <row r="678" spans="1:7" x14ac:dyDescent="0.25">
      <c r="A678" s="49" t="s">
        <v>145</v>
      </c>
      <c r="B678" s="10" t="s">
        <v>146</v>
      </c>
      <c r="C678" s="11" t="s">
        <v>408</v>
      </c>
      <c r="D678" s="11" t="s">
        <v>409</v>
      </c>
      <c r="E678" s="76">
        <f t="shared" si="38"/>
        <v>87</v>
      </c>
      <c r="F678" s="65"/>
      <c r="G678" s="5"/>
    </row>
    <row r="679" spans="1:7" ht="25.5" x14ac:dyDescent="0.25">
      <c r="A679" s="49">
        <v>170508</v>
      </c>
      <c r="B679" s="10" t="s">
        <v>147</v>
      </c>
      <c r="C679" s="11" t="s">
        <v>408</v>
      </c>
      <c r="D679" s="11" t="s">
        <v>425</v>
      </c>
      <c r="E679" s="76">
        <f t="shared" si="38"/>
        <v>26.7</v>
      </c>
      <c r="F679" s="65"/>
      <c r="G679" s="5"/>
    </row>
    <row r="680" spans="1:7" ht="25.5" x14ac:dyDescent="0.25">
      <c r="A680" s="49">
        <v>170508</v>
      </c>
      <c r="B680" s="10" t="s">
        <v>148</v>
      </c>
      <c r="C680" s="11" t="s">
        <v>408</v>
      </c>
      <c r="D680" s="11" t="s">
        <v>413</v>
      </c>
      <c r="E680" s="76">
        <f t="shared" si="38"/>
        <v>58.7</v>
      </c>
      <c r="F680" s="65"/>
      <c r="G680" s="5"/>
    </row>
    <row r="681" spans="1:7" x14ac:dyDescent="0.25">
      <c r="A681" s="48" t="s">
        <v>149</v>
      </c>
      <c r="B681" s="16" t="s">
        <v>150</v>
      </c>
      <c r="C681" s="12"/>
      <c r="D681" s="12"/>
      <c r="E681" s="12"/>
      <c r="F681" s="69"/>
      <c r="G681" s="5"/>
    </row>
    <row r="682" spans="1:7" x14ac:dyDescent="0.25">
      <c r="A682" s="49" t="s">
        <v>151</v>
      </c>
      <c r="B682" s="10" t="s">
        <v>152</v>
      </c>
      <c r="C682" s="11" t="s">
        <v>408</v>
      </c>
      <c r="D682" s="11" t="s">
        <v>29</v>
      </c>
      <c r="E682" s="76">
        <f t="shared" ref="E682:E689" si="39">VLOOKUP(D682,$A$879:$B$890,2)</f>
        <v>44.3</v>
      </c>
      <c r="F682" s="65"/>
      <c r="G682" s="5"/>
    </row>
    <row r="683" spans="1:7" x14ac:dyDescent="0.25">
      <c r="A683" s="49" t="s">
        <v>151</v>
      </c>
      <c r="B683" s="10" t="s">
        <v>153</v>
      </c>
      <c r="C683" s="11" t="s">
        <v>408</v>
      </c>
      <c r="D683" s="11" t="s">
        <v>440</v>
      </c>
      <c r="E683" s="76">
        <f t="shared" si="39"/>
        <v>112.2</v>
      </c>
      <c r="F683" s="65"/>
      <c r="G683" s="5"/>
    </row>
    <row r="684" spans="1:7" ht="25.5" x14ac:dyDescent="0.25">
      <c r="A684" s="49" t="s">
        <v>154</v>
      </c>
      <c r="B684" s="10" t="s">
        <v>155</v>
      </c>
      <c r="C684" s="11" t="s">
        <v>408</v>
      </c>
      <c r="D684" s="11" t="s">
        <v>29</v>
      </c>
      <c r="E684" s="76">
        <f t="shared" si="39"/>
        <v>44.3</v>
      </c>
      <c r="F684" s="65"/>
      <c r="G684" s="5"/>
    </row>
    <row r="685" spans="1:7" ht="25.5" x14ac:dyDescent="0.25">
      <c r="A685" s="49" t="s">
        <v>154</v>
      </c>
      <c r="B685" s="10" t="s">
        <v>156</v>
      </c>
      <c r="C685" s="11" t="s">
        <v>408</v>
      </c>
      <c r="D685" s="11" t="s">
        <v>440</v>
      </c>
      <c r="E685" s="76">
        <f t="shared" si="39"/>
        <v>112.2</v>
      </c>
      <c r="F685" s="65"/>
      <c r="G685" s="5"/>
    </row>
    <row r="686" spans="1:7" ht="25.5" x14ac:dyDescent="0.25">
      <c r="A686" s="49">
        <v>170604</v>
      </c>
      <c r="B686" s="10" t="s">
        <v>157</v>
      </c>
      <c r="C686" s="11" t="s">
        <v>408</v>
      </c>
      <c r="D686" s="11" t="s">
        <v>425</v>
      </c>
      <c r="E686" s="76">
        <f t="shared" si="39"/>
        <v>26.7</v>
      </c>
      <c r="F686" s="65"/>
      <c r="G686" s="5"/>
    </row>
    <row r="687" spans="1:7" ht="25.5" x14ac:dyDescent="0.25">
      <c r="A687" s="49">
        <v>170604</v>
      </c>
      <c r="B687" s="10" t="s">
        <v>158</v>
      </c>
      <c r="C687" s="11" t="s">
        <v>408</v>
      </c>
      <c r="D687" s="11" t="s">
        <v>413</v>
      </c>
      <c r="E687" s="76">
        <f t="shared" si="39"/>
        <v>58.7</v>
      </c>
      <c r="F687" s="65"/>
      <c r="G687" s="5"/>
    </row>
    <row r="688" spans="1:7" x14ac:dyDescent="0.25">
      <c r="A688" s="49" t="s">
        <v>159</v>
      </c>
      <c r="B688" s="10" t="s">
        <v>160</v>
      </c>
      <c r="C688" s="11" t="s">
        <v>408</v>
      </c>
      <c r="D688" s="11" t="s">
        <v>29</v>
      </c>
      <c r="E688" s="76">
        <f t="shared" si="39"/>
        <v>44.3</v>
      </c>
      <c r="F688" s="65"/>
      <c r="G688" s="5"/>
    </row>
    <row r="689" spans="1:7" x14ac:dyDescent="0.25">
      <c r="A689" s="49" t="s">
        <v>159</v>
      </c>
      <c r="B689" s="10" t="s">
        <v>161</v>
      </c>
      <c r="C689" s="11" t="s">
        <v>408</v>
      </c>
      <c r="D689" s="11" t="s">
        <v>440</v>
      </c>
      <c r="E689" s="76">
        <f t="shared" si="39"/>
        <v>112.2</v>
      </c>
      <c r="F689" s="65"/>
      <c r="G689" s="5"/>
    </row>
    <row r="690" spans="1:7" x14ac:dyDescent="0.25">
      <c r="A690" s="48" t="s">
        <v>162</v>
      </c>
      <c r="B690" s="8" t="s">
        <v>163</v>
      </c>
      <c r="C690" s="12"/>
      <c r="D690" s="12"/>
      <c r="E690" s="12"/>
      <c r="F690" s="69"/>
      <c r="G690" s="5"/>
    </row>
    <row r="691" spans="1:7" s="81" customFormat="1" x14ac:dyDescent="0.25">
      <c r="A691" s="49" t="s">
        <v>164</v>
      </c>
      <c r="B691" s="10" t="s">
        <v>165</v>
      </c>
      <c r="C691" s="11" t="s">
        <v>408</v>
      </c>
      <c r="D691" s="11" t="s">
        <v>409</v>
      </c>
      <c r="E691" s="76">
        <f>VLOOKUP(D691,$A$879:$B$890,2)</f>
        <v>87</v>
      </c>
      <c r="F691" s="65"/>
      <c r="G691" s="5"/>
    </row>
    <row r="692" spans="1:7" ht="25.5" x14ac:dyDescent="0.25">
      <c r="A692" s="49">
        <v>170802</v>
      </c>
      <c r="B692" s="10" t="s">
        <v>166</v>
      </c>
      <c r="C692" s="11" t="s">
        <v>408</v>
      </c>
      <c r="D692" s="11" t="s">
        <v>425</v>
      </c>
      <c r="E692" s="76">
        <f>VLOOKUP(D692,$A$879:$B$890,2)</f>
        <v>26.7</v>
      </c>
      <c r="F692" s="65"/>
      <c r="G692" s="5"/>
    </row>
    <row r="693" spans="1:7" ht="25.5" x14ac:dyDescent="0.25">
      <c r="A693" s="49">
        <v>170802</v>
      </c>
      <c r="B693" s="10" t="s">
        <v>167</v>
      </c>
      <c r="C693" s="11" t="s">
        <v>408</v>
      </c>
      <c r="D693" s="11" t="s">
        <v>413</v>
      </c>
      <c r="E693" s="76">
        <f>VLOOKUP(D693,$A$879:$B$890,2)</f>
        <v>58.7</v>
      </c>
      <c r="F693" s="65"/>
      <c r="G693" s="5"/>
    </row>
    <row r="694" spans="1:7" x14ac:dyDescent="0.25">
      <c r="A694" s="48" t="s">
        <v>168</v>
      </c>
      <c r="B694" s="8" t="s">
        <v>169</v>
      </c>
      <c r="C694" s="12"/>
      <c r="D694" s="12"/>
      <c r="E694" s="12"/>
      <c r="F694" s="69"/>
      <c r="G694" s="5"/>
    </row>
    <row r="695" spans="1:7" x14ac:dyDescent="0.25">
      <c r="A695" s="49" t="s">
        <v>170</v>
      </c>
      <c r="B695" s="10" t="s">
        <v>171</v>
      </c>
      <c r="C695" s="11" t="s">
        <v>408</v>
      </c>
      <c r="D695" s="11" t="s">
        <v>409</v>
      </c>
      <c r="E695" s="76">
        <f>VLOOKUP(D695,$A$879:$B$890,2)</f>
        <v>87</v>
      </c>
      <c r="F695" s="65"/>
      <c r="G695" s="5"/>
    </row>
    <row r="696" spans="1:7" ht="38.25" x14ac:dyDescent="0.25">
      <c r="A696" s="49" t="s">
        <v>172</v>
      </c>
      <c r="B696" s="15" t="s">
        <v>173</v>
      </c>
      <c r="C696" s="11" t="s">
        <v>408</v>
      </c>
      <c r="D696" s="11" t="s">
        <v>409</v>
      </c>
      <c r="E696" s="76">
        <f>VLOOKUP(D696,$A$879:$B$890,2)</f>
        <v>87</v>
      </c>
      <c r="F696" s="65"/>
      <c r="G696" s="5"/>
    </row>
    <row r="697" spans="1:7" s="81" customFormat="1" ht="25.5" x14ac:dyDescent="0.25">
      <c r="A697" s="49" t="s">
        <v>174</v>
      </c>
      <c r="B697" s="10" t="s">
        <v>175</v>
      </c>
      <c r="C697" s="11" t="s">
        <v>408</v>
      </c>
      <c r="D697" s="11" t="s">
        <v>409</v>
      </c>
      <c r="E697" s="76">
        <f>VLOOKUP(D697,$A$879:$B$890,2)</f>
        <v>87</v>
      </c>
      <c r="F697" s="65"/>
      <c r="G697" s="13"/>
    </row>
    <row r="698" spans="1:7" ht="25.5" x14ac:dyDescent="0.25">
      <c r="A698" s="49">
        <v>170904</v>
      </c>
      <c r="B698" s="10" t="s">
        <v>176</v>
      </c>
      <c r="C698" s="11" t="s">
        <v>486</v>
      </c>
      <c r="D698" s="11" t="s">
        <v>408</v>
      </c>
      <c r="E698" s="76">
        <f>VLOOKUP(D698,$A$879:$B$890,2)</f>
        <v>187.11</v>
      </c>
      <c r="F698" s="65"/>
      <c r="G698" s="5"/>
    </row>
    <row r="699" spans="1:7" ht="38.25" x14ac:dyDescent="0.25">
      <c r="A699" s="56">
        <v>18</v>
      </c>
      <c r="B699" s="8" t="s">
        <v>177</v>
      </c>
      <c r="C699" s="12"/>
      <c r="D699" s="12"/>
      <c r="E699" s="12"/>
      <c r="F699" s="69"/>
      <c r="G699" s="5"/>
    </row>
    <row r="700" spans="1:7" ht="25.5" x14ac:dyDescent="0.25">
      <c r="A700" s="48" t="s">
        <v>178</v>
      </c>
      <c r="B700" s="16" t="s">
        <v>179</v>
      </c>
      <c r="C700" s="12"/>
      <c r="D700" s="12"/>
      <c r="E700" s="12"/>
      <c r="F700" s="69"/>
      <c r="G700" s="5"/>
    </row>
    <row r="701" spans="1:7" x14ac:dyDescent="0.25">
      <c r="A701" s="49" t="s">
        <v>180</v>
      </c>
      <c r="B701" s="10" t="s">
        <v>181</v>
      </c>
      <c r="C701" s="11" t="s">
        <v>182</v>
      </c>
      <c r="D701" s="11" t="s">
        <v>408</v>
      </c>
      <c r="E701" s="76">
        <f>VLOOKUP(D701,$A$879:$B$890,2)</f>
        <v>187.11</v>
      </c>
      <c r="F701" s="65"/>
      <c r="G701" s="5"/>
    </row>
    <row r="702" spans="1:7" ht="38.25" x14ac:dyDescent="0.25">
      <c r="A702" s="49" t="s">
        <v>183</v>
      </c>
      <c r="B702" s="10" t="s">
        <v>184</v>
      </c>
      <c r="C702" s="11" t="s">
        <v>182</v>
      </c>
      <c r="D702" s="11" t="s">
        <v>408</v>
      </c>
      <c r="E702" s="76">
        <f>VLOOKUP(D702,$A$879:$B$890,2)</f>
        <v>187.11</v>
      </c>
      <c r="F702" s="65"/>
      <c r="G702" s="5"/>
    </row>
    <row r="703" spans="1:7" x14ac:dyDescent="0.25">
      <c r="A703" s="49" t="s">
        <v>185</v>
      </c>
      <c r="B703" s="10" t="s">
        <v>186</v>
      </c>
      <c r="C703" s="11" t="s">
        <v>567</v>
      </c>
      <c r="D703" s="11" t="s">
        <v>409</v>
      </c>
      <c r="E703" s="76">
        <f>VLOOKUP(D703,$A$879:$B$890,2)</f>
        <v>87</v>
      </c>
      <c r="F703" s="65"/>
      <c r="G703" s="5"/>
    </row>
    <row r="704" spans="1:7" x14ac:dyDescent="0.25">
      <c r="A704" s="49">
        <v>180107</v>
      </c>
      <c r="B704" s="10" t="s">
        <v>187</v>
      </c>
      <c r="C704" s="11" t="s">
        <v>567</v>
      </c>
      <c r="D704" s="11" t="s">
        <v>413</v>
      </c>
      <c r="E704" s="76">
        <f>VLOOKUP(D704,$A$879:$B$890,2)</f>
        <v>58.7</v>
      </c>
      <c r="F704" s="65"/>
      <c r="G704" s="5"/>
    </row>
    <row r="705" spans="1:7" x14ac:dyDescent="0.25">
      <c r="A705" s="49" t="s">
        <v>188</v>
      </c>
      <c r="B705" s="10" t="s">
        <v>189</v>
      </c>
      <c r="C705" s="11" t="s">
        <v>459</v>
      </c>
      <c r="D705" s="11"/>
      <c r="E705" s="76"/>
      <c r="F705" s="65"/>
      <c r="G705" s="5"/>
    </row>
    <row r="706" spans="1:7" x14ac:dyDescent="0.25">
      <c r="A706" s="49">
        <v>180109</v>
      </c>
      <c r="B706" s="10" t="s">
        <v>190</v>
      </c>
      <c r="C706" s="11" t="s">
        <v>182</v>
      </c>
      <c r="D706" s="11" t="s">
        <v>408</v>
      </c>
      <c r="E706" s="76">
        <f>VLOOKUP(D706,$A$879:$B$890,2)</f>
        <v>187.11</v>
      </c>
      <c r="F706" s="65"/>
      <c r="G706" s="5"/>
    </row>
    <row r="707" spans="1:7" x14ac:dyDescent="0.25">
      <c r="A707" s="49" t="s">
        <v>191</v>
      </c>
      <c r="B707" s="10" t="s">
        <v>192</v>
      </c>
      <c r="C707" s="11" t="s">
        <v>459</v>
      </c>
      <c r="D707" s="11"/>
      <c r="E707" s="76"/>
      <c r="F707" s="65"/>
      <c r="G707" s="5"/>
    </row>
    <row r="708" spans="1:7" ht="25.5" x14ac:dyDescent="0.25">
      <c r="A708" s="48" t="s">
        <v>193</v>
      </c>
      <c r="B708" s="16" t="s">
        <v>194</v>
      </c>
      <c r="C708" s="12"/>
      <c r="D708" s="12"/>
      <c r="E708" s="12"/>
      <c r="F708" s="69"/>
      <c r="G708" s="5"/>
    </row>
    <row r="709" spans="1:7" ht="25.5" x14ac:dyDescent="0.25">
      <c r="A709" s="49" t="s">
        <v>195</v>
      </c>
      <c r="B709" s="10" t="s">
        <v>196</v>
      </c>
      <c r="C709" s="11" t="s">
        <v>182</v>
      </c>
      <c r="D709" s="11" t="s">
        <v>408</v>
      </c>
      <c r="E709" s="76">
        <f>VLOOKUP(D709,$A$879:$B$890,2)</f>
        <v>187.11</v>
      </c>
      <c r="F709" s="65"/>
      <c r="G709" s="5"/>
    </row>
    <row r="710" spans="1:7" ht="25.5" x14ac:dyDescent="0.25">
      <c r="A710" s="49" t="s">
        <v>197</v>
      </c>
      <c r="B710" s="10" t="s">
        <v>198</v>
      </c>
      <c r="C710" s="11" t="s">
        <v>182</v>
      </c>
      <c r="D710" s="11" t="s">
        <v>408</v>
      </c>
      <c r="E710" s="76">
        <f>VLOOKUP(D710,$A$879:$B$890,2)</f>
        <v>187.11</v>
      </c>
      <c r="F710" s="65"/>
      <c r="G710" s="5"/>
    </row>
    <row r="711" spans="1:7" x14ac:dyDescent="0.25">
      <c r="A711" s="49" t="s">
        <v>199</v>
      </c>
      <c r="B711" s="10" t="s">
        <v>186</v>
      </c>
      <c r="C711" s="11" t="s">
        <v>567</v>
      </c>
      <c r="D711" s="11" t="s">
        <v>413</v>
      </c>
      <c r="E711" s="76">
        <f>VLOOKUP(D711,$A$879:$B$890,2)</f>
        <v>58.7</v>
      </c>
      <c r="F711" s="65"/>
      <c r="G711" s="5"/>
    </row>
    <row r="712" spans="1:7" x14ac:dyDescent="0.25">
      <c r="A712" s="49">
        <v>180206</v>
      </c>
      <c r="B712" s="10" t="s">
        <v>200</v>
      </c>
      <c r="C712" s="11" t="s">
        <v>567</v>
      </c>
      <c r="D712" s="11" t="s">
        <v>413</v>
      </c>
      <c r="E712" s="76">
        <f>VLOOKUP(D712,$A$879:$B$890,2)</f>
        <v>58.7</v>
      </c>
      <c r="F712" s="65"/>
      <c r="G712" s="5"/>
    </row>
    <row r="713" spans="1:7" x14ac:dyDescent="0.25">
      <c r="A713" s="49">
        <v>180208</v>
      </c>
      <c r="B713" s="10" t="s">
        <v>201</v>
      </c>
      <c r="C713" s="11" t="s">
        <v>182</v>
      </c>
      <c r="D713" s="11" t="s">
        <v>408</v>
      </c>
      <c r="E713" s="76">
        <f>VLOOKUP(D713,$A$879:$B$890,2)</f>
        <v>187.11</v>
      </c>
      <c r="F713" s="65"/>
      <c r="G713" s="5"/>
    </row>
    <row r="714" spans="1:7" ht="38.25" x14ac:dyDescent="0.25">
      <c r="A714" s="56">
        <v>19</v>
      </c>
      <c r="B714" s="16" t="s">
        <v>202</v>
      </c>
      <c r="C714" s="12"/>
      <c r="D714" s="12"/>
      <c r="E714" s="12"/>
      <c r="F714" s="69"/>
      <c r="G714" s="5"/>
    </row>
    <row r="715" spans="1:7" x14ac:dyDescent="0.25">
      <c r="A715" s="48" t="s">
        <v>203</v>
      </c>
      <c r="B715" s="16" t="s">
        <v>204</v>
      </c>
      <c r="C715" s="12"/>
      <c r="D715" s="12"/>
      <c r="E715" s="12"/>
      <c r="F715" s="69"/>
      <c r="G715" s="5"/>
    </row>
    <row r="716" spans="1:7" x14ac:dyDescent="0.25">
      <c r="A716" s="49">
        <v>190102</v>
      </c>
      <c r="B716" s="10" t="s">
        <v>205</v>
      </c>
      <c r="C716" s="11" t="s">
        <v>408</v>
      </c>
      <c r="D716" s="11" t="s">
        <v>413</v>
      </c>
      <c r="E716" s="76">
        <f t="shared" ref="E716:E732" si="40">VLOOKUP(D716,$A$879:$B$890,2)</f>
        <v>58.7</v>
      </c>
      <c r="F716" s="65"/>
      <c r="G716" s="5"/>
    </row>
    <row r="717" spans="1:7" x14ac:dyDescent="0.25">
      <c r="A717" s="49" t="s">
        <v>206</v>
      </c>
      <c r="B717" s="10" t="s">
        <v>207</v>
      </c>
      <c r="C717" s="11" t="s">
        <v>408</v>
      </c>
      <c r="D717" s="11" t="s">
        <v>413</v>
      </c>
      <c r="E717" s="76">
        <f t="shared" si="40"/>
        <v>58.7</v>
      </c>
      <c r="F717" s="65"/>
      <c r="G717" s="5"/>
    </row>
    <row r="718" spans="1:7" x14ac:dyDescent="0.25">
      <c r="A718" s="49" t="s">
        <v>208</v>
      </c>
      <c r="B718" s="10" t="s">
        <v>779</v>
      </c>
      <c r="C718" s="11" t="s">
        <v>408</v>
      </c>
      <c r="D718" s="11" t="s">
        <v>409</v>
      </c>
      <c r="E718" s="76">
        <f t="shared" si="40"/>
        <v>87</v>
      </c>
      <c r="F718" s="65"/>
      <c r="G718" s="5"/>
    </row>
    <row r="719" spans="1:7" x14ac:dyDescent="0.25">
      <c r="A719" s="49" t="s">
        <v>209</v>
      </c>
      <c r="B719" s="10" t="s">
        <v>210</v>
      </c>
      <c r="C719" s="11" t="s">
        <v>408</v>
      </c>
      <c r="D719" s="11" t="s">
        <v>409</v>
      </c>
      <c r="E719" s="76">
        <f t="shared" si="40"/>
        <v>87</v>
      </c>
      <c r="F719" s="65"/>
      <c r="G719" s="5"/>
    </row>
    <row r="720" spans="1:7" x14ac:dyDescent="0.25">
      <c r="A720" s="49" t="s">
        <v>211</v>
      </c>
      <c r="B720" s="10" t="s">
        <v>212</v>
      </c>
      <c r="C720" s="11" t="s">
        <v>408</v>
      </c>
      <c r="D720" s="11" t="s">
        <v>409</v>
      </c>
      <c r="E720" s="76">
        <f t="shared" si="40"/>
        <v>87</v>
      </c>
      <c r="F720" s="65"/>
      <c r="G720" s="5"/>
    </row>
    <row r="721" spans="1:7" ht="25.5" x14ac:dyDescent="0.25">
      <c r="A721" s="49">
        <v>190112</v>
      </c>
      <c r="B721" s="10" t="s">
        <v>213</v>
      </c>
      <c r="C721" s="11" t="s">
        <v>408</v>
      </c>
      <c r="D721" s="11" t="s">
        <v>425</v>
      </c>
      <c r="E721" s="76">
        <f t="shared" si="40"/>
        <v>26.7</v>
      </c>
      <c r="F721" s="65"/>
      <c r="G721" s="5"/>
    </row>
    <row r="722" spans="1:7" ht="25.5" x14ac:dyDescent="0.25">
      <c r="A722" s="49">
        <v>190112</v>
      </c>
      <c r="B722" s="10" t="s">
        <v>214</v>
      </c>
      <c r="C722" s="11" t="s">
        <v>408</v>
      </c>
      <c r="D722" s="11" t="s">
        <v>413</v>
      </c>
      <c r="E722" s="76">
        <f t="shared" si="40"/>
        <v>58.7</v>
      </c>
      <c r="F722" s="65"/>
      <c r="G722" s="5"/>
    </row>
    <row r="723" spans="1:7" x14ac:dyDescent="0.25">
      <c r="A723" s="49" t="s">
        <v>215</v>
      </c>
      <c r="B723" s="10" t="s">
        <v>755</v>
      </c>
      <c r="C723" s="11" t="s">
        <v>408</v>
      </c>
      <c r="D723" s="11" t="s">
        <v>440</v>
      </c>
      <c r="E723" s="76">
        <f t="shared" si="40"/>
        <v>112.2</v>
      </c>
      <c r="F723" s="65"/>
      <c r="G723" s="5"/>
    </row>
    <row r="724" spans="1:7" x14ac:dyDescent="0.25">
      <c r="A724" s="49">
        <v>190114</v>
      </c>
      <c r="B724" s="10" t="s">
        <v>216</v>
      </c>
      <c r="C724" s="11" t="s">
        <v>408</v>
      </c>
      <c r="D724" s="11" t="s">
        <v>435</v>
      </c>
      <c r="E724" s="76">
        <f t="shared" si="40"/>
        <v>35.799999999999997</v>
      </c>
      <c r="F724" s="65"/>
      <c r="G724" s="5"/>
    </row>
    <row r="725" spans="1:7" x14ac:dyDescent="0.25">
      <c r="A725" s="49">
        <v>190114</v>
      </c>
      <c r="B725" s="10" t="s">
        <v>217</v>
      </c>
      <c r="C725" s="11" t="s">
        <v>408</v>
      </c>
      <c r="D725" s="11" t="s">
        <v>417</v>
      </c>
      <c r="E725" s="76">
        <f t="shared" si="40"/>
        <v>73.7</v>
      </c>
      <c r="F725" s="65"/>
      <c r="G725" s="5"/>
    </row>
    <row r="726" spans="1:7" x14ac:dyDescent="0.25">
      <c r="A726" s="49" t="s">
        <v>218</v>
      </c>
      <c r="B726" s="10" t="s">
        <v>219</v>
      </c>
      <c r="C726" s="11" t="s">
        <v>408</v>
      </c>
      <c r="D726" s="11" t="s">
        <v>440</v>
      </c>
      <c r="E726" s="76">
        <f t="shared" si="40"/>
        <v>112.2</v>
      </c>
      <c r="F726" s="65"/>
      <c r="G726" s="5"/>
    </row>
    <row r="727" spans="1:7" x14ac:dyDescent="0.25">
      <c r="A727" s="49">
        <v>190116</v>
      </c>
      <c r="B727" s="10" t="s">
        <v>220</v>
      </c>
      <c r="C727" s="11" t="s">
        <v>408</v>
      </c>
      <c r="D727" s="11" t="s">
        <v>413</v>
      </c>
      <c r="E727" s="76">
        <f t="shared" si="40"/>
        <v>58.7</v>
      </c>
      <c r="F727" s="65"/>
      <c r="G727" s="5"/>
    </row>
    <row r="728" spans="1:7" x14ac:dyDescent="0.25">
      <c r="A728" s="49" t="s">
        <v>221</v>
      </c>
      <c r="B728" s="10" t="s">
        <v>222</v>
      </c>
      <c r="C728" s="11" t="s">
        <v>408</v>
      </c>
      <c r="D728" s="11" t="s">
        <v>409</v>
      </c>
      <c r="E728" s="76">
        <f t="shared" si="40"/>
        <v>87</v>
      </c>
      <c r="F728" s="65"/>
      <c r="G728" s="5"/>
    </row>
    <row r="729" spans="1:7" x14ac:dyDescent="0.25">
      <c r="A729" s="49">
        <v>190118</v>
      </c>
      <c r="B729" s="10" t="s">
        <v>223</v>
      </c>
      <c r="C729" s="11" t="s">
        <v>408</v>
      </c>
      <c r="D729" s="11" t="s">
        <v>413</v>
      </c>
      <c r="E729" s="76">
        <f t="shared" si="40"/>
        <v>58.7</v>
      </c>
      <c r="F729" s="65"/>
      <c r="G729" s="5"/>
    </row>
    <row r="730" spans="1:7" x14ac:dyDescent="0.25">
      <c r="A730" s="49">
        <v>190119</v>
      </c>
      <c r="B730" s="10" t="s">
        <v>224</v>
      </c>
      <c r="C730" s="11" t="s">
        <v>408</v>
      </c>
      <c r="D730" s="11" t="s">
        <v>413</v>
      </c>
      <c r="E730" s="76">
        <f t="shared" si="40"/>
        <v>58.7</v>
      </c>
      <c r="F730" s="65"/>
      <c r="G730" s="5"/>
    </row>
    <row r="731" spans="1:7" x14ac:dyDescent="0.25">
      <c r="A731" s="49">
        <v>190199</v>
      </c>
      <c r="B731" s="10" t="s">
        <v>418</v>
      </c>
      <c r="C731" s="11" t="s">
        <v>408</v>
      </c>
      <c r="D731" s="11" t="s">
        <v>413</v>
      </c>
      <c r="E731" s="76">
        <f t="shared" si="40"/>
        <v>58.7</v>
      </c>
      <c r="F731" s="65"/>
      <c r="G731" s="5"/>
    </row>
    <row r="732" spans="1:7" x14ac:dyDescent="0.25">
      <c r="A732" s="49">
        <v>190199</v>
      </c>
      <c r="B732" s="10" t="s">
        <v>419</v>
      </c>
      <c r="C732" s="11" t="s">
        <v>408</v>
      </c>
      <c r="D732" s="11" t="s">
        <v>417</v>
      </c>
      <c r="E732" s="76">
        <f t="shared" si="40"/>
        <v>73.7</v>
      </c>
      <c r="F732" s="65"/>
      <c r="G732" s="5"/>
    </row>
    <row r="733" spans="1:7" ht="25.5" x14ac:dyDescent="0.25">
      <c r="A733" s="48" t="s">
        <v>225</v>
      </c>
      <c r="B733" s="16" t="s">
        <v>226</v>
      </c>
      <c r="C733" s="12"/>
      <c r="D733" s="12"/>
      <c r="E733" s="12"/>
      <c r="F733" s="69"/>
      <c r="G733" s="5"/>
    </row>
    <row r="734" spans="1:7" ht="25.5" x14ac:dyDescent="0.25">
      <c r="A734" s="49">
        <v>190203</v>
      </c>
      <c r="B734" s="10" t="s">
        <v>227</v>
      </c>
      <c r="C734" s="11" t="s">
        <v>408</v>
      </c>
      <c r="D734" s="11" t="s">
        <v>425</v>
      </c>
      <c r="E734" s="76">
        <f t="shared" ref="E734:E743" si="41">VLOOKUP(D734,$A$879:$B$890,2)</f>
        <v>26.7</v>
      </c>
      <c r="F734" s="65"/>
      <c r="G734" s="5"/>
    </row>
    <row r="735" spans="1:7" ht="25.5" x14ac:dyDescent="0.25">
      <c r="A735" s="49">
        <v>190203</v>
      </c>
      <c r="B735" s="10" t="s">
        <v>228</v>
      </c>
      <c r="C735" s="11" t="s">
        <v>408</v>
      </c>
      <c r="D735" s="11" t="s">
        <v>413</v>
      </c>
      <c r="E735" s="76">
        <f t="shared" si="41"/>
        <v>58.7</v>
      </c>
      <c r="F735" s="65"/>
      <c r="G735" s="5"/>
    </row>
    <row r="736" spans="1:7" x14ac:dyDescent="0.25">
      <c r="A736" s="49" t="s">
        <v>229</v>
      </c>
      <c r="B736" s="10" t="s">
        <v>230</v>
      </c>
      <c r="C736" s="11" t="s">
        <v>408</v>
      </c>
      <c r="D736" s="11" t="s">
        <v>409</v>
      </c>
      <c r="E736" s="76">
        <f t="shared" si="41"/>
        <v>87</v>
      </c>
      <c r="F736" s="65"/>
      <c r="G736" s="5"/>
    </row>
    <row r="737" spans="1:7" ht="25.5" x14ac:dyDescent="0.25">
      <c r="A737" s="49" t="s">
        <v>231</v>
      </c>
      <c r="B737" s="10" t="s">
        <v>232</v>
      </c>
      <c r="C737" s="11" t="s">
        <v>408</v>
      </c>
      <c r="D737" s="11" t="s">
        <v>440</v>
      </c>
      <c r="E737" s="76">
        <f t="shared" si="41"/>
        <v>112.2</v>
      </c>
      <c r="F737" s="65"/>
      <c r="G737" s="5"/>
    </row>
    <row r="738" spans="1:7" ht="25.5" x14ac:dyDescent="0.25">
      <c r="A738" s="49">
        <v>190206</v>
      </c>
      <c r="B738" s="10" t="s">
        <v>233</v>
      </c>
      <c r="C738" s="11" t="s">
        <v>408</v>
      </c>
      <c r="D738" s="11" t="s">
        <v>435</v>
      </c>
      <c r="E738" s="76">
        <f t="shared" si="41"/>
        <v>35.799999999999997</v>
      </c>
      <c r="F738" s="65"/>
      <c r="G738" s="5"/>
    </row>
    <row r="739" spans="1:7" ht="25.5" x14ac:dyDescent="0.25">
      <c r="A739" s="49">
        <v>190206</v>
      </c>
      <c r="B739" s="10" t="s">
        <v>234</v>
      </c>
      <c r="C739" s="11" t="s">
        <v>408</v>
      </c>
      <c r="D739" s="11" t="s">
        <v>417</v>
      </c>
      <c r="E739" s="76">
        <f t="shared" si="41"/>
        <v>73.7</v>
      </c>
      <c r="F739" s="65"/>
      <c r="G739" s="5"/>
    </row>
    <row r="740" spans="1:7" ht="25.5" x14ac:dyDescent="0.25">
      <c r="A740" s="49" t="s">
        <v>235</v>
      </c>
      <c r="B740" s="10" t="s">
        <v>236</v>
      </c>
      <c r="C740" s="11" t="s">
        <v>486</v>
      </c>
      <c r="D740" s="11" t="s">
        <v>455</v>
      </c>
      <c r="E740" s="76">
        <f t="shared" si="41"/>
        <v>148.13</v>
      </c>
      <c r="F740" s="65"/>
      <c r="G740" s="5"/>
    </row>
    <row r="741" spans="1:7" x14ac:dyDescent="0.25">
      <c r="A741" s="49" t="s">
        <v>237</v>
      </c>
      <c r="B741" s="10" t="s">
        <v>238</v>
      </c>
      <c r="C741" s="11" t="s">
        <v>408</v>
      </c>
      <c r="D741" s="11" t="s">
        <v>409</v>
      </c>
      <c r="E741" s="76">
        <f t="shared" si="41"/>
        <v>87</v>
      </c>
      <c r="F741" s="65"/>
      <c r="G741" s="5"/>
    </row>
    <row r="742" spans="1:7" x14ac:dyDescent="0.25">
      <c r="A742" s="49">
        <v>190299</v>
      </c>
      <c r="B742" s="10" t="s">
        <v>418</v>
      </c>
      <c r="C742" s="11" t="s">
        <v>408</v>
      </c>
      <c r="D742" s="11" t="s">
        <v>413</v>
      </c>
      <c r="E742" s="76">
        <f t="shared" si="41"/>
        <v>58.7</v>
      </c>
      <c r="F742" s="65"/>
      <c r="G742" s="5"/>
    </row>
    <row r="743" spans="1:7" x14ac:dyDescent="0.25">
      <c r="A743" s="49">
        <v>190299</v>
      </c>
      <c r="B743" s="10" t="s">
        <v>419</v>
      </c>
      <c r="C743" s="11" t="s">
        <v>408</v>
      </c>
      <c r="D743" s="11" t="s">
        <v>417</v>
      </c>
      <c r="E743" s="76">
        <f t="shared" si="41"/>
        <v>73.7</v>
      </c>
      <c r="F743" s="65"/>
      <c r="G743" s="5"/>
    </row>
    <row r="744" spans="1:7" x14ac:dyDescent="0.25">
      <c r="A744" s="48" t="s">
        <v>239</v>
      </c>
      <c r="B744" s="16" t="s">
        <v>240</v>
      </c>
      <c r="C744" s="12"/>
      <c r="D744" s="12"/>
      <c r="E744" s="12"/>
      <c r="F744" s="69"/>
      <c r="G744" s="5"/>
    </row>
    <row r="745" spans="1:7" ht="25.5" x14ac:dyDescent="0.25">
      <c r="A745" s="49" t="s">
        <v>241</v>
      </c>
      <c r="B745" s="15" t="s">
        <v>1059</v>
      </c>
      <c r="C745" s="11" t="s">
        <v>408</v>
      </c>
      <c r="D745" s="11" t="s">
        <v>409</v>
      </c>
      <c r="E745" s="76">
        <f t="shared" ref="E745:E750" si="42">VLOOKUP(D745,$A$879:$B$890,2)</f>
        <v>87</v>
      </c>
      <c r="F745" s="65"/>
      <c r="G745" s="5"/>
    </row>
    <row r="746" spans="1:7" ht="25.5" x14ac:dyDescent="0.25">
      <c r="A746" s="49">
        <v>190305</v>
      </c>
      <c r="B746" s="15" t="s">
        <v>242</v>
      </c>
      <c r="C746" s="11" t="s">
        <v>408</v>
      </c>
      <c r="D746" s="11" t="s">
        <v>425</v>
      </c>
      <c r="E746" s="76">
        <f t="shared" si="42"/>
        <v>26.7</v>
      </c>
      <c r="F746" s="65"/>
      <c r="G746" s="5"/>
    </row>
    <row r="747" spans="1:7" ht="25.5" x14ac:dyDescent="0.25">
      <c r="A747" s="49">
        <v>190305</v>
      </c>
      <c r="B747" s="15" t="s">
        <v>243</v>
      </c>
      <c r="C747" s="11" t="s">
        <v>408</v>
      </c>
      <c r="D747" s="11" t="s">
        <v>413</v>
      </c>
      <c r="E747" s="76">
        <f t="shared" si="42"/>
        <v>58.7</v>
      </c>
      <c r="F747" s="65"/>
      <c r="G747" s="5"/>
    </row>
    <row r="748" spans="1:7" x14ac:dyDescent="0.25">
      <c r="A748" s="49" t="s">
        <v>244</v>
      </c>
      <c r="B748" s="15" t="s">
        <v>245</v>
      </c>
      <c r="C748" s="11" t="s">
        <v>408</v>
      </c>
      <c r="D748" s="11" t="s">
        <v>409</v>
      </c>
      <c r="E748" s="76">
        <f t="shared" si="42"/>
        <v>87</v>
      </c>
      <c r="F748" s="65"/>
      <c r="G748" s="5"/>
    </row>
    <row r="749" spans="1:7" ht="25.5" x14ac:dyDescent="0.25">
      <c r="A749" s="49">
        <v>190307</v>
      </c>
      <c r="B749" s="15" t="s">
        <v>246</v>
      </c>
      <c r="C749" s="11" t="s">
        <v>408</v>
      </c>
      <c r="D749" s="11" t="s">
        <v>425</v>
      </c>
      <c r="E749" s="76">
        <f t="shared" si="42"/>
        <v>26.7</v>
      </c>
      <c r="F749" s="65"/>
      <c r="G749" s="5"/>
    </row>
    <row r="750" spans="1:7" ht="25.5" x14ac:dyDescent="0.25">
      <c r="A750" s="49">
        <v>190307</v>
      </c>
      <c r="B750" s="15" t="s">
        <v>247</v>
      </c>
      <c r="C750" s="11" t="s">
        <v>408</v>
      </c>
      <c r="D750" s="11" t="s">
        <v>413</v>
      </c>
      <c r="E750" s="76">
        <f t="shared" si="42"/>
        <v>58.7</v>
      </c>
      <c r="F750" s="65"/>
      <c r="G750" s="5"/>
    </row>
    <row r="751" spans="1:7" x14ac:dyDescent="0.25">
      <c r="A751" s="48" t="s">
        <v>248</v>
      </c>
      <c r="B751" s="16" t="s">
        <v>249</v>
      </c>
      <c r="C751" s="12"/>
      <c r="D751" s="12"/>
      <c r="E751" s="12"/>
      <c r="F751" s="69"/>
      <c r="G751" s="5"/>
    </row>
    <row r="752" spans="1:7" x14ac:dyDescent="0.25">
      <c r="A752" s="49">
        <v>190599</v>
      </c>
      <c r="B752" s="10" t="s">
        <v>418</v>
      </c>
      <c r="C752" s="11" t="s">
        <v>408</v>
      </c>
      <c r="D752" s="11" t="s">
        <v>413</v>
      </c>
      <c r="E752" s="76">
        <f>VLOOKUP(D752,$A$879:$B$890,2)</f>
        <v>58.7</v>
      </c>
      <c r="F752" s="65"/>
      <c r="G752" s="5"/>
    </row>
    <row r="753" spans="1:7" x14ac:dyDescent="0.25">
      <c r="A753" s="49">
        <v>190599</v>
      </c>
      <c r="B753" s="10" t="s">
        <v>419</v>
      </c>
      <c r="C753" s="11" t="s">
        <v>408</v>
      </c>
      <c r="D753" s="11" t="s">
        <v>417</v>
      </c>
      <c r="E753" s="76">
        <f>VLOOKUP(D753,$A$879:$B$890,2)</f>
        <v>73.7</v>
      </c>
      <c r="F753" s="65"/>
      <c r="G753" s="5"/>
    </row>
    <row r="754" spans="1:7" x14ac:dyDescent="0.25">
      <c r="A754" s="48" t="s">
        <v>250</v>
      </c>
      <c r="B754" s="16" t="s">
        <v>251</v>
      </c>
      <c r="C754" s="12"/>
      <c r="D754" s="12"/>
      <c r="E754" s="12"/>
      <c r="F754" s="69"/>
      <c r="G754" s="5"/>
    </row>
    <row r="755" spans="1:7" x14ac:dyDescent="0.25">
      <c r="A755" s="49">
        <v>190699</v>
      </c>
      <c r="B755" s="10" t="s">
        <v>418</v>
      </c>
      <c r="C755" s="11" t="s">
        <v>408</v>
      </c>
      <c r="D755" s="11" t="s">
        <v>413</v>
      </c>
      <c r="E755" s="76">
        <f>VLOOKUP(D755,$A$879:$B$890,2)</f>
        <v>58.7</v>
      </c>
      <c r="F755" s="65"/>
      <c r="G755" s="5"/>
    </row>
    <row r="756" spans="1:7" x14ac:dyDescent="0.25">
      <c r="A756" s="49">
        <v>190699</v>
      </c>
      <c r="B756" s="10" t="s">
        <v>419</v>
      </c>
      <c r="C756" s="11" t="s">
        <v>408</v>
      </c>
      <c r="D756" s="11" t="s">
        <v>417</v>
      </c>
      <c r="E756" s="76">
        <f>VLOOKUP(D756,$A$879:$B$890,2)</f>
        <v>73.7</v>
      </c>
      <c r="F756" s="65"/>
      <c r="G756" s="5"/>
    </row>
    <row r="757" spans="1:7" x14ac:dyDescent="0.25">
      <c r="A757" s="48" t="s">
        <v>252</v>
      </c>
      <c r="B757" s="16" t="s">
        <v>253</v>
      </c>
      <c r="C757" s="12"/>
      <c r="D757" s="12"/>
      <c r="E757" s="12"/>
      <c r="F757" s="69"/>
      <c r="G757" s="5"/>
    </row>
    <row r="758" spans="1:7" x14ac:dyDescent="0.25">
      <c r="A758" s="49">
        <v>190801</v>
      </c>
      <c r="B758" s="10" t="s">
        <v>254</v>
      </c>
      <c r="C758" s="11" t="s">
        <v>408</v>
      </c>
      <c r="D758" s="11" t="s">
        <v>413</v>
      </c>
      <c r="E758" s="76">
        <f t="shared" ref="E758:E770" si="43">VLOOKUP(D758,$A$879:$B$890,2)</f>
        <v>58.7</v>
      </c>
      <c r="F758" s="65"/>
      <c r="G758" s="5"/>
    </row>
    <row r="759" spans="1:7" x14ac:dyDescent="0.25">
      <c r="A759" s="49">
        <v>190802</v>
      </c>
      <c r="B759" s="10" t="s">
        <v>255</v>
      </c>
      <c r="C759" s="11" t="s">
        <v>408</v>
      </c>
      <c r="D759" s="11" t="s">
        <v>425</v>
      </c>
      <c r="E759" s="76">
        <f t="shared" si="43"/>
        <v>26.7</v>
      </c>
      <c r="F759" s="65"/>
      <c r="G759" s="5"/>
    </row>
    <row r="760" spans="1:7" x14ac:dyDescent="0.25">
      <c r="A760" s="49">
        <v>190802</v>
      </c>
      <c r="B760" s="10" t="s">
        <v>256</v>
      </c>
      <c r="C760" s="11" t="s">
        <v>408</v>
      </c>
      <c r="D760" s="11" t="s">
        <v>413</v>
      </c>
      <c r="E760" s="76">
        <f t="shared" si="43"/>
        <v>58.7</v>
      </c>
      <c r="F760" s="65"/>
      <c r="G760" s="5"/>
    </row>
    <row r="761" spans="1:7" x14ac:dyDescent="0.25">
      <c r="A761" s="49">
        <v>190805</v>
      </c>
      <c r="B761" s="10" t="s">
        <v>257</v>
      </c>
      <c r="C761" s="11" t="s">
        <v>408</v>
      </c>
      <c r="D761" s="11" t="s">
        <v>435</v>
      </c>
      <c r="E761" s="76">
        <f t="shared" si="43"/>
        <v>35.799999999999997</v>
      </c>
      <c r="F761" s="65"/>
      <c r="G761" s="5"/>
    </row>
    <row r="762" spans="1:7" x14ac:dyDescent="0.25">
      <c r="A762" s="49">
        <v>190805</v>
      </c>
      <c r="B762" s="10" t="s">
        <v>258</v>
      </c>
      <c r="C762" s="11" t="s">
        <v>408</v>
      </c>
      <c r="D762" s="11" t="s">
        <v>417</v>
      </c>
      <c r="E762" s="76">
        <f t="shared" si="43"/>
        <v>73.7</v>
      </c>
      <c r="F762" s="65"/>
      <c r="G762" s="5"/>
    </row>
    <row r="763" spans="1:7" x14ac:dyDescent="0.25">
      <c r="A763" s="49" t="s">
        <v>259</v>
      </c>
      <c r="B763" s="10" t="s">
        <v>260</v>
      </c>
      <c r="C763" s="11" t="s">
        <v>408</v>
      </c>
      <c r="D763" s="11" t="s">
        <v>409</v>
      </c>
      <c r="E763" s="76">
        <f t="shared" si="43"/>
        <v>87</v>
      </c>
      <c r="F763" s="65"/>
      <c r="G763" s="5"/>
    </row>
    <row r="764" spans="1:7" ht="25.5" x14ac:dyDescent="0.25">
      <c r="A764" s="49" t="s">
        <v>261</v>
      </c>
      <c r="B764" s="10" t="s">
        <v>1060</v>
      </c>
      <c r="C764" s="11" t="s">
        <v>408</v>
      </c>
      <c r="D764" s="11" t="s">
        <v>440</v>
      </c>
      <c r="E764" s="76">
        <f t="shared" si="43"/>
        <v>112.2</v>
      </c>
      <c r="F764" s="65"/>
      <c r="G764" s="5"/>
    </row>
    <row r="765" spans="1:7" ht="25.5" x14ac:dyDescent="0.25">
      <c r="A765" s="49">
        <v>190814</v>
      </c>
      <c r="B765" s="10" t="s">
        <v>262</v>
      </c>
      <c r="C765" s="11" t="s">
        <v>408</v>
      </c>
      <c r="D765" s="11" t="s">
        <v>435</v>
      </c>
      <c r="E765" s="76">
        <f t="shared" si="43"/>
        <v>35.799999999999997</v>
      </c>
      <c r="F765" s="65"/>
      <c r="G765" s="5"/>
    </row>
    <row r="766" spans="1:7" ht="25.5" x14ac:dyDescent="0.25">
      <c r="A766" s="49">
        <v>190814</v>
      </c>
      <c r="B766" s="10" t="s">
        <v>263</v>
      </c>
      <c r="C766" s="11" t="s">
        <v>408</v>
      </c>
      <c r="D766" s="11" t="s">
        <v>417</v>
      </c>
      <c r="E766" s="76">
        <f t="shared" si="43"/>
        <v>73.7</v>
      </c>
      <c r="F766" s="65"/>
      <c r="G766" s="5"/>
    </row>
    <row r="767" spans="1:7" x14ac:dyDescent="0.25">
      <c r="A767" s="49">
        <v>190899</v>
      </c>
      <c r="B767" s="10" t="s">
        <v>418</v>
      </c>
      <c r="C767" s="11" t="s">
        <v>408</v>
      </c>
      <c r="D767" s="11" t="s">
        <v>425</v>
      </c>
      <c r="E767" s="76">
        <f t="shared" si="43"/>
        <v>26.7</v>
      </c>
      <c r="F767" s="65"/>
      <c r="G767" s="5"/>
    </row>
    <row r="768" spans="1:7" x14ac:dyDescent="0.25">
      <c r="A768" s="49">
        <v>190899</v>
      </c>
      <c r="B768" s="10" t="s">
        <v>419</v>
      </c>
      <c r="C768" s="11" t="s">
        <v>408</v>
      </c>
      <c r="D768" s="11" t="s">
        <v>435</v>
      </c>
      <c r="E768" s="76">
        <f t="shared" si="43"/>
        <v>35.799999999999997</v>
      </c>
      <c r="F768" s="65"/>
      <c r="G768" s="5"/>
    </row>
    <row r="769" spans="1:7" x14ac:dyDescent="0.25">
      <c r="A769" s="49">
        <v>190899</v>
      </c>
      <c r="B769" s="10" t="s">
        <v>898</v>
      </c>
      <c r="C769" s="11" t="s">
        <v>408</v>
      </c>
      <c r="D769" s="11" t="s">
        <v>413</v>
      </c>
      <c r="E769" s="76">
        <f t="shared" si="43"/>
        <v>58.7</v>
      </c>
      <c r="F769" s="65"/>
      <c r="G769" s="5"/>
    </row>
    <row r="770" spans="1:7" x14ac:dyDescent="0.25">
      <c r="A770" s="49">
        <v>190899</v>
      </c>
      <c r="B770" s="10" t="s">
        <v>899</v>
      </c>
      <c r="C770" s="11" t="s">
        <v>408</v>
      </c>
      <c r="D770" s="11" t="s">
        <v>417</v>
      </c>
      <c r="E770" s="76">
        <f t="shared" si="43"/>
        <v>73.7</v>
      </c>
      <c r="F770" s="65"/>
      <c r="G770" s="5"/>
    </row>
    <row r="771" spans="1:7" ht="25.5" x14ac:dyDescent="0.25">
      <c r="A771" s="48" t="s">
        <v>264</v>
      </c>
      <c r="B771" s="16" t="s">
        <v>265</v>
      </c>
      <c r="C771" s="12"/>
      <c r="D771" s="12"/>
      <c r="E771" s="12"/>
      <c r="F771" s="69"/>
      <c r="G771" s="5"/>
    </row>
    <row r="772" spans="1:7" x14ac:dyDescent="0.25">
      <c r="A772" s="49">
        <v>190901</v>
      </c>
      <c r="B772" s="10" t="s">
        <v>266</v>
      </c>
      <c r="C772" s="11" t="s">
        <v>408</v>
      </c>
      <c r="D772" s="11" t="s">
        <v>413</v>
      </c>
      <c r="E772" s="76">
        <f t="shared" ref="E772:E781" si="44">VLOOKUP(D772,$A$879:$B$890,2)</f>
        <v>58.7</v>
      </c>
      <c r="F772" s="65"/>
      <c r="G772" s="5"/>
    </row>
    <row r="773" spans="1:7" x14ac:dyDescent="0.25">
      <c r="A773" s="49">
        <v>190902</v>
      </c>
      <c r="B773" s="10" t="s">
        <v>267</v>
      </c>
      <c r="C773" s="11" t="s">
        <v>408</v>
      </c>
      <c r="D773" s="11" t="s">
        <v>435</v>
      </c>
      <c r="E773" s="76">
        <f t="shared" si="44"/>
        <v>35.799999999999997</v>
      </c>
      <c r="F773" s="65"/>
      <c r="G773" s="5"/>
    </row>
    <row r="774" spans="1:7" x14ac:dyDescent="0.25">
      <c r="A774" s="49">
        <v>190902</v>
      </c>
      <c r="B774" s="10" t="s">
        <v>268</v>
      </c>
      <c r="C774" s="11" t="s">
        <v>408</v>
      </c>
      <c r="D774" s="11" t="s">
        <v>417</v>
      </c>
      <c r="E774" s="76">
        <f t="shared" si="44"/>
        <v>73.7</v>
      </c>
      <c r="F774" s="65"/>
      <c r="G774" s="5"/>
    </row>
    <row r="775" spans="1:7" x14ac:dyDescent="0.25">
      <c r="A775" s="49">
        <v>190903</v>
      </c>
      <c r="B775" s="10" t="s">
        <v>269</v>
      </c>
      <c r="C775" s="11" t="s">
        <v>408</v>
      </c>
      <c r="D775" s="11" t="s">
        <v>435</v>
      </c>
      <c r="E775" s="76">
        <f t="shared" si="44"/>
        <v>35.799999999999997</v>
      </c>
      <c r="F775" s="65"/>
      <c r="G775" s="5"/>
    </row>
    <row r="776" spans="1:7" x14ac:dyDescent="0.25">
      <c r="A776" s="49">
        <v>190903</v>
      </c>
      <c r="B776" s="10" t="s">
        <v>270</v>
      </c>
      <c r="C776" s="11" t="s">
        <v>408</v>
      </c>
      <c r="D776" s="11" t="s">
        <v>417</v>
      </c>
      <c r="E776" s="76">
        <f t="shared" si="44"/>
        <v>73.7</v>
      </c>
      <c r="F776" s="65"/>
      <c r="G776" s="5"/>
    </row>
    <row r="777" spans="1:7" x14ac:dyDescent="0.25">
      <c r="A777" s="49">
        <v>190904</v>
      </c>
      <c r="B777" s="10" t="s">
        <v>271</v>
      </c>
      <c r="C777" s="11" t="s">
        <v>408</v>
      </c>
      <c r="D777" s="11" t="s">
        <v>413</v>
      </c>
      <c r="E777" s="76">
        <f t="shared" si="44"/>
        <v>58.7</v>
      </c>
      <c r="F777" s="65"/>
      <c r="G777" s="5"/>
    </row>
    <row r="778" spans="1:7" x14ac:dyDescent="0.25">
      <c r="A778" s="49">
        <v>190905</v>
      </c>
      <c r="B778" s="10" t="s">
        <v>272</v>
      </c>
      <c r="C778" s="11" t="s">
        <v>408</v>
      </c>
      <c r="D778" s="11" t="s">
        <v>413</v>
      </c>
      <c r="E778" s="76">
        <f t="shared" si="44"/>
        <v>58.7</v>
      </c>
      <c r="F778" s="65"/>
      <c r="G778" s="5"/>
    </row>
    <row r="779" spans="1:7" x14ac:dyDescent="0.25">
      <c r="A779" s="49">
        <v>190906</v>
      </c>
      <c r="B779" s="10" t="s">
        <v>273</v>
      </c>
      <c r="C779" s="11" t="s">
        <v>408</v>
      </c>
      <c r="D779" s="11" t="s">
        <v>417</v>
      </c>
      <c r="E779" s="76">
        <f t="shared" si="44"/>
        <v>73.7</v>
      </c>
      <c r="F779" s="65"/>
      <c r="G779" s="5"/>
    </row>
    <row r="780" spans="1:7" x14ac:dyDescent="0.25">
      <c r="A780" s="49">
        <v>190999</v>
      </c>
      <c r="B780" s="10" t="s">
        <v>418</v>
      </c>
      <c r="C780" s="11" t="s">
        <v>408</v>
      </c>
      <c r="D780" s="11" t="s">
        <v>413</v>
      </c>
      <c r="E780" s="76">
        <f t="shared" si="44"/>
        <v>58.7</v>
      </c>
      <c r="F780" s="65"/>
      <c r="G780" s="5"/>
    </row>
    <row r="781" spans="1:7" x14ac:dyDescent="0.25">
      <c r="A781" s="49">
        <v>190999</v>
      </c>
      <c r="B781" s="10" t="s">
        <v>419</v>
      </c>
      <c r="C781" s="11" t="s">
        <v>408</v>
      </c>
      <c r="D781" s="11" t="s">
        <v>417</v>
      </c>
      <c r="E781" s="76">
        <f t="shared" si="44"/>
        <v>73.7</v>
      </c>
      <c r="F781" s="65"/>
      <c r="G781" s="5"/>
    </row>
    <row r="782" spans="1:7" x14ac:dyDescent="0.25">
      <c r="A782" s="48" t="s">
        <v>274</v>
      </c>
      <c r="B782" s="8" t="s">
        <v>275</v>
      </c>
      <c r="C782" s="12"/>
      <c r="D782" s="12"/>
      <c r="E782" s="12"/>
      <c r="F782" s="69"/>
      <c r="G782" s="5"/>
    </row>
    <row r="783" spans="1:7" x14ac:dyDescent="0.25">
      <c r="A783" s="49">
        <v>191001</v>
      </c>
      <c r="B783" s="10" t="s">
        <v>276</v>
      </c>
      <c r="C783" s="11" t="s">
        <v>408</v>
      </c>
      <c r="D783" s="11" t="s">
        <v>413</v>
      </c>
      <c r="E783" s="76">
        <f t="shared" ref="E783:E788" si="45">VLOOKUP(D783,$A$879:$B$890,2)</f>
        <v>58.7</v>
      </c>
      <c r="F783" s="65"/>
      <c r="G783" s="5"/>
    </row>
    <row r="784" spans="1:7" x14ac:dyDescent="0.25">
      <c r="A784" s="49">
        <v>191002</v>
      </c>
      <c r="B784" s="10" t="s">
        <v>277</v>
      </c>
      <c r="C784" s="11" t="s">
        <v>408</v>
      </c>
      <c r="D784" s="11" t="s">
        <v>413</v>
      </c>
      <c r="E784" s="76">
        <f t="shared" si="45"/>
        <v>58.7</v>
      </c>
      <c r="F784" s="65"/>
      <c r="G784" s="5"/>
    </row>
    <row r="785" spans="1:7" ht="25.5" x14ac:dyDescent="0.25">
      <c r="A785" s="49" t="s">
        <v>278</v>
      </c>
      <c r="B785" s="10" t="s">
        <v>279</v>
      </c>
      <c r="C785" s="11" t="s">
        <v>486</v>
      </c>
      <c r="D785" s="11" t="s">
        <v>520</v>
      </c>
      <c r="E785" s="76">
        <f t="shared" si="45"/>
        <v>233.88947368421051</v>
      </c>
      <c r="F785" s="65"/>
      <c r="G785" s="5"/>
    </row>
    <row r="786" spans="1:7" x14ac:dyDescent="0.25">
      <c r="A786" s="49" t="s">
        <v>280</v>
      </c>
      <c r="B786" s="10" t="s">
        <v>281</v>
      </c>
      <c r="C786" s="11" t="s">
        <v>408</v>
      </c>
      <c r="D786" s="11" t="s">
        <v>409</v>
      </c>
      <c r="E786" s="76">
        <f t="shared" si="45"/>
        <v>87</v>
      </c>
      <c r="F786" s="65"/>
      <c r="G786" s="5"/>
    </row>
    <row r="787" spans="1:7" ht="25.5" x14ac:dyDescent="0.25">
      <c r="A787" s="49">
        <v>191006</v>
      </c>
      <c r="B787" s="10" t="s">
        <v>282</v>
      </c>
      <c r="C787" s="11" t="s">
        <v>408</v>
      </c>
      <c r="D787" s="11" t="s">
        <v>435</v>
      </c>
      <c r="E787" s="76">
        <f t="shared" si="45"/>
        <v>35.799999999999997</v>
      </c>
      <c r="F787" s="65"/>
      <c r="G787" s="5"/>
    </row>
    <row r="788" spans="1:7" ht="25.5" x14ac:dyDescent="0.25">
      <c r="A788" s="49">
        <v>191006</v>
      </c>
      <c r="B788" s="10" t="s">
        <v>283</v>
      </c>
      <c r="C788" s="11" t="s">
        <v>408</v>
      </c>
      <c r="D788" s="11" t="s">
        <v>417</v>
      </c>
      <c r="E788" s="76">
        <f t="shared" si="45"/>
        <v>73.7</v>
      </c>
      <c r="F788" s="65"/>
      <c r="G788" s="5"/>
    </row>
    <row r="789" spans="1:7" x14ac:dyDescent="0.25">
      <c r="A789" s="48" t="s">
        <v>284</v>
      </c>
      <c r="B789" s="8" t="s">
        <v>285</v>
      </c>
      <c r="C789" s="12"/>
      <c r="D789" s="12"/>
      <c r="E789" s="12"/>
      <c r="F789" s="69"/>
      <c r="G789" s="5"/>
    </row>
    <row r="790" spans="1:7" x14ac:dyDescent="0.25">
      <c r="A790" s="49" t="s">
        <v>286</v>
      </c>
      <c r="B790" s="10" t="s">
        <v>528</v>
      </c>
      <c r="C790" s="11" t="s">
        <v>408</v>
      </c>
      <c r="D790" s="11" t="s">
        <v>409</v>
      </c>
      <c r="E790" s="76">
        <f>VLOOKUP(D790,$A$879:$B$890,2)</f>
        <v>87</v>
      </c>
      <c r="F790" s="65"/>
      <c r="G790" s="5"/>
    </row>
    <row r="791" spans="1:7" x14ac:dyDescent="0.25">
      <c r="A791" s="49" t="s">
        <v>287</v>
      </c>
      <c r="B791" s="10" t="s">
        <v>288</v>
      </c>
      <c r="C791" s="11" t="s">
        <v>408</v>
      </c>
      <c r="D791" s="11" t="s">
        <v>409</v>
      </c>
      <c r="E791" s="76">
        <f>VLOOKUP(D791,$A$879:$B$890,2)</f>
        <v>87</v>
      </c>
      <c r="F791" s="65"/>
      <c r="G791" s="5"/>
    </row>
    <row r="792" spans="1:7" x14ac:dyDescent="0.25">
      <c r="A792" s="49">
        <v>191199</v>
      </c>
      <c r="B792" s="10" t="s">
        <v>418</v>
      </c>
      <c r="C792" s="11" t="s">
        <v>408</v>
      </c>
      <c r="D792" s="11" t="s">
        <v>413</v>
      </c>
      <c r="E792" s="76">
        <f>VLOOKUP(D792,$A$879:$B$890,2)</f>
        <v>58.7</v>
      </c>
      <c r="F792" s="65"/>
      <c r="G792" s="5"/>
    </row>
    <row r="793" spans="1:7" x14ac:dyDescent="0.25">
      <c r="A793" s="49">
        <v>191199</v>
      </c>
      <c r="B793" s="10" t="s">
        <v>419</v>
      </c>
      <c r="C793" s="11" t="s">
        <v>408</v>
      </c>
      <c r="D793" s="11" t="s">
        <v>417</v>
      </c>
      <c r="E793" s="76">
        <f>VLOOKUP(D793,$A$879:$B$890,2)</f>
        <v>73.7</v>
      </c>
      <c r="F793" s="65"/>
      <c r="G793" s="5"/>
    </row>
    <row r="794" spans="1:7" ht="25.5" x14ac:dyDescent="0.25">
      <c r="A794" s="48" t="s">
        <v>289</v>
      </c>
      <c r="B794" s="8" t="s">
        <v>290</v>
      </c>
      <c r="C794" s="12"/>
      <c r="D794" s="12"/>
      <c r="E794" s="12"/>
      <c r="F794" s="69"/>
      <c r="G794" s="5"/>
    </row>
    <row r="795" spans="1:7" x14ac:dyDescent="0.25">
      <c r="A795" s="49">
        <v>191201</v>
      </c>
      <c r="B795" s="10" t="s">
        <v>291</v>
      </c>
      <c r="C795" s="11" t="s">
        <v>486</v>
      </c>
      <c r="D795" s="11" t="s">
        <v>408</v>
      </c>
      <c r="E795" s="76">
        <f t="shared" ref="E795:E808" si="46">VLOOKUP(D795,$A$879:$B$890,2)</f>
        <v>187.11</v>
      </c>
      <c r="F795" s="65"/>
      <c r="G795" s="5"/>
    </row>
    <row r="796" spans="1:7" x14ac:dyDescent="0.25">
      <c r="A796" s="49">
        <v>191202</v>
      </c>
      <c r="B796" s="10" t="s">
        <v>292</v>
      </c>
      <c r="C796" s="11" t="s">
        <v>408</v>
      </c>
      <c r="D796" s="11" t="s">
        <v>413</v>
      </c>
      <c r="E796" s="76">
        <f t="shared" si="46"/>
        <v>58.7</v>
      </c>
      <c r="F796" s="65"/>
      <c r="G796" s="5"/>
    </row>
    <row r="797" spans="1:7" x14ac:dyDescent="0.25">
      <c r="A797" s="49">
        <v>191203</v>
      </c>
      <c r="B797" s="10" t="s">
        <v>18</v>
      </c>
      <c r="C797" s="11" t="s">
        <v>408</v>
      </c>
      <c r="D797" s="11" t="s">
        <v>413</v>
      </c>
      <c r="E797" s="76">
        <f t="shared" si="46"/>
        <v>58.7</v>
      </c>
      <c r="F797" s="65"/>
      <c r="G797" s="5"/>
    </row>
    <row r="798" spans="1:7" x14ac:dyDescent="0.25">
      <c r="A798" s="49">
        <v>191204</v>
      </c>
      <c r="B798" s="10" t="s">
        <v>293</v>
      </c>
      <c r="C798" s="11" t="s">
        <v>486</v>
      </c>
      <c r="D798" s="11" t="s">
        <v>617</v>
      </c>
      <c r="E798" s="76">
        <f t="shared" si="46"/>
        <v>272.87105263157895</v>
      </c>
      <c r="F798" s="65"/>
      <c r="G798" s="5"/>
    </row>
    <row r="799" spans="1:7" x14ac:dyDescent="0.25">
      <c r="A799" s="49">
        <v>191205</v>
      </c>
      <c r="B799" s="14" t="s">
        <v>20</v>
      </c>
      <c r="C799" s="11" t="s">
        <v>408</v>
      </c>
      <c r="D799" s="11" t="s">
        <v>413</v>
      </c>
      <c r="E799" s="76">
        <f t="shared" si="46"/>
        <v>58.7</v>
      </c>
      <c r="F799" s="65"/>
      <c r="G799" s="5"/>
    </row>
    <row r="800" spans="1:7" x14ac:dyDescent="0.25">
      <c r="A800" s="49" t="s">
        <v>294</v>
      </c>
      <c r="B800" s="10" t="s">
        <v>295</v>
      </c>
      <c r="C800" s="11" t="s">
        <v>182</v>
      </c>
      <c r="D800" s="11" t="s">
        <v>617</v>
      </c>
      <c r="E800" s="76">
        <f t="shared" si="46"/>
        <v>272.87105263157895</v>
      </c>
      <c r="F800" s="65"/>
      <c r="G800" s="5"/>
    </row>
    <row r="801" spans="1:7" x14ac:dyDescent="0.25">
      <c r="A801" s="49">
        <v>191207</v>
      </c>
      <c r="B801" s="10" t="s">
        <v>297</v>
      </c>
      <c r="C801" s="11" t="s">
        <v>486</v>
      </c>
      <c r="D801" s="11" t="s">
        <v>520</v>
      </c>
      <c r="E801" s="76">
        <f t="shared" si="46"/>
        <v>233.88947368421051</v>
      </c>
      <c r="F801" s="65"/>
      <c r="G801" s="5"/>
    </row>
    <row r="802" spans="1:7" x14ac:dyDescent="0.25">
      <c r="A802" s="49" t="s">
        <v>298</v>
      </c>
      <c r="B802" s="10" t="s">
        <v>299</v>
      </c>
      <c r="C802" s="17" t="s">
        <v>486</v>
      </c>
      <c r="D802" s="11" t="s">
        <v>455</v>
      </c>
      <c r="E802" s="76">
        <f t="shared" si="46"/>
        <v>148.13</v>
      </c>
      <c r="F802" s="65"/>
      <c r="G802" s="5"/>
    </row>
    <row r="803" spans="1:7" x14ac:dyDescent="0.25">
      <c r="A803" s="49">
        <v>191209</v>
      </c>
      <c r="B803" s="10" t="s">
        <v>300</v>
      </c>
      <c r="C803" s="11" t="s">
        <v>408</v>
      </c>
      <c r="D803" s="11" t="s">
        <v>425</v>
      </c>
      <c r="E803" s="76">
        <f t="shared" si="46"/>
        <v>26.7</v>
      </c>
      <c r="F803" s="65"/>
      <c r="G803" s="5"/>
    </row>
    <row r="804" spans="1:7" x14ac:dyDescent="0.25">
      <c r="A804" s="49">
        <v>191209</v>
      </c>
      <c r="B804" s="10" t="s">
        <v>301</v>
      </c>
      <c r="C804" s="11" t="s">
        <v>408</v>
      </c>
      <c r="D804" s="11" t="s">
        <v>413</v>
      </c>
      <c r="E804" s="76">
        <f t="shared" si="46"/>
        <v>58.7</v>
      </c>
      <c r="F804" s="65"/>
      <c r="G804" s="5"/>
    </row>
    <row r="805" spans="1:7" x14ac:dyDescent="0.25">
      <c r="A805" s="49" t="s">
        <v>302</v>
      </c>
      <c r="B805" s="10" t="s">
        <v>303</v>
      </c>
      <c r="C805" s="17" t="s">
        <v>486</v>
      </c>
      <c r="D805" s="11" t="s">
        <v>455</v>
      </c>
      <c r="E805" s="76">
        <f t="shared" si="46"/>
        <v>148.13</v>
      </c>
      <c r="F805" s="65"/>
      <c r="G805" s="5"/>
    </row>
    <row r="806" spans="1:7" ht="25.5" x14ac:dyDescent="0.25">
      <c r="A806" s="49" t="s">
        <v>304</v>
      </c>
      <c r="B806" s="10" t="s">
        <v>305</v>
      </c>
      <c r="C806" s="11" t="s">
        <v>408</v>
      </c>
      <c r="D806" s="11" t="s">
        <v>409</v>
      </c>
      <c r="E806" s="76">
        <f t="shared" si="46"/>
        <v>87</v>
      </c>
      <c r="F806" s="65"/>
      <c r="G806" s="5"/>
    </row>
    <row r="807" spans="1:7" ht="38.25" x14ac:dyDescent="0.25">
      <c r="A807" s="49">
        <v>191212</v>
      </c>
      <c r="B807" s="10" t="s">
        <v>306</v>
      </c>
      <c r="C807" s="11" t="s">
        <v>408</v>
      </c>
      <c r="D807" s="11" t="s">
        <v>425</v>
      </c>
      <c r="E807" s="76">
        <f t="shared" si="46"/>
        <v>26.7</v>
      </c>
      <c r="F807" s="65"/>
      <c r="G807" s="5"/>
    </row>
    <row r="808" spans="1:7" ht="38.25" x14ac:dyDescent="0.25">
      <c r="A808" s="49">
        <v>191212</v>
      </c>
      <c r="B808" s="10" t="s">
        <v>307</v>
      </c>
      <c r="C808" s="11" t="s">
        <v>408</v>
      </c>
      <c r="D808" s="11" t="s">
        <v>413</v>
      </c>
      <c r="E808" s="76">
        <f t="shared" si="46"/>
        <v>58.7</v>
      </c>
      <c r="F808" s="65"/>
      <c r="G808" s="5"/>
    </row>
    <row r="809" spans="1:7" x14ac:dyDescent="0.25">
      <c r="A809" s="48" t="s">
        <v>308</v>
      </c>
      <c r="B809" s="8" t="s">
        <v>309</v>
      </c>
      <c r="C809" s="12"/>
      <c r="D809" s="12"/>
      <c r="E809" s="12"/>
      <c r="F809" s="69"/>
      <c r="G809" s="5"/>
    </row>
    <row r="810" spans="1:7" x14ac:dyDescent="0.25">
      <c r="A810" s="49" t="s">
        <v>310</v>
      </c>
      <c r="B810" s="10" t="s">
        <v>311</v>
      </c>
      <c r="C810" s="11" t="s">
        <v>408</v>
      </c>
      <c r="D810" s="11" t="s">
        <v>409</v>
      </c>
      <c r="E810" s="76">
        <f t="shared" ref="E810:E816" si="47">VLOOKUP(D810,$A$879:$B$890,2)</f>
        <v>87</v>
      </c>
      <c r="F810" s="65"/>
      <c r="G810" s="5"/>
    </row>
    <row r="811" spans="1:7" ht="25.5" x14ac:dyDescent="0.25">
      <c r="A811" s="49">
        <v>191302</v>
      </c>
      <c r="B811" s="10" t="s">
        <v>312</v>
      </c>
      <c r="C811" s="11" t="s">
        <v>408</v>
      </c>
      <c r="D811" s="11" t="s">
        <v>425</v>
      </c>
      <c r="E811" s="76">
        <f t="shared" si="47"/>
        <v>26.7</v>
      </c>
      <c r="F811" s="65"/>
      <c r="G811" s="5"/>
    </row>
    <row r="812" spans="1:7" ht="25.5" x14ac:dyDescent="0.25">
      <c r="A812" s="49">
        <v>191302</v>
      </c>
      <c r="B812" s="10" t="s">
        <v>313</v>
      </c>
      <c r="C812" s="11" t="s">
        <v>408</v>
      </c>
      <c r="D812" s="11" t="s">
        <v>413</v>
      </c>
      <c r="E812" s="76">
        <f t="shared" si="47"/>
        <v>58.7</v>
      </c>
      <c r="F812" s="65"/>
      <c r="G812" s="5"/>
    </row>
    <row r="813" spans="1:7" x14ac:dyDescent="0.25">
      <c r="A813" s="49" t="s">
        <v>314</v>
      </c>
      <c r="B813" s="10" t="s">
        <v>315</v>
      </c>
      <c r="C813" s="11" t="s">
        <v>408</v>
      </c>
      <c r="D813" s="11" t="s">
        <v>440</v>
      </c>
      <c r="E813" s="76">
        <f t="shared" si="47"/>
        <v>112.2</v>
      </c>
      <c r="F813" s="65"/>
      <c r="G813" s="5"/>
    </row>
    <row r="814" spans="1:7" ht="25.5" x14ac:dyDescent="0.25">
      <c r="A814" s="49">
        <v>191304</v>
      </c>
      <c r="B814" s="10" t="s">
        <v>316</v>
      </c>
      <c r="C814" s="11" t="s">
        <v>408</v>
      </c>
      <c r="D814" s="11" t="s">
        <v>417</v>
      </c>
      <c r="E814" s="76">
        <f t="shared" si="47"/>
        <v>73.7</v>
      </c>
      <c r="F814" s="65"/>
      <c r="G814" s="5"/>
    </row>
    <row r="815" spans="1:7" x14ac:dyDescent="0.25">
      <c r="A815" s="49" t="s">
        <v>317</v>
      </c>
      <c r="B815" s="10" t="s">
        <v>318</v>
      </c>
      <c r="C815" s="11" t="s">
        <v>408</v>
      </c>
      <c r="D815" s="11" t="s">
        <v>440</v>
      </c>
      <c r="E815" s="76">
        <f t="shared" si="47"/>
        <v>112.2</v>
      </c>
      <c r="F815" s="65"/>
      <c r="G815" s="5"/>
    </row>
    <row r="816" spans="1:7" ht="25.5" x14ac:dyDescent="0.25">
      <c r="A816" s="49">
        <v>191306</v>
      </c>
      <c r="B816" s="10" t="s">
        <v>319</v>
      </c>
      <c r="C816" s="11" t="s">
        <v>408</v>
      </c>
      <c r="D816" s="11" t="s">
        <v>417</v>
      </c>
      <c r="E816" s="76">
        <f t="shared" si="47"/>
        <v>73.7</v>
      </c>
      <c r="F816" s="65"/>
      <c r="G816" s="5"/>
    </row>
    <row r="817" spans="1:7" ht="38.25" x14ac:dyDescent="0.25">
      <c r="A817" s="56">
        <v>20</v>
      </c>
      <c r="B817" s="8" t="s">
        <v>320</v>
      </c>
      <c r="C817" s="12"/>
      <c r="D817" s="12"/>
      <c r="E817" s="12"/>
      <c r="F817" s="69"/>
      <c r="G817" s="5"/>
    </row>
    <row r="818" spans="1:7" x14ac:dyDescent="0.25">
      <c r="A818" s="48" t="s">
        <v>321</v>
      </c>
      <c r="B818" s="16" t="s">
        <v>322</v>
      </c>
      <c r="C818" s="12"/>
      <c r="D818" s="12"/>
      <c r="E818" s="12"/>
      <c r="F818" s="69"/>
      <c r="G818" s="5"/>
    </row>
    <row r="819" spans="1:7" x14ac:dyDescent="0.25">
      <c r="A819" s="49">
        <v>200101</v>
      </c>
      <c r="B819" s="10" t="s">
        <v>291</v>
      </c>
      <c r="C819" s="11" t="s">
        <v>486</v>
      </c>
      <c r="D819" s="11" t="s">
        <v>408</v>
      </c>
      <c r="E819" s="76">
        <f>VLOOKUP(D819,$A$879:$B$890,2)</f>
        <v>187.11</v>
      </c>
      <c r="F819" s="65"/>
      <c r="G819" s="5"/>
    </row>
    <row r="820" spans="1:7" x14ac:dyDescent="0.25">
      <c r="A820" s="49">
        <v>200102</v>
      </c>
      <c r="B820" s="10" t="s">
        <v>20</v>
      </c>
      <c r="C820" s="11" t="s">
        <v>408</v>
      </c>
      <c r="D820" s="11" t="s">
        <v>413</v>
      </c>
      <c r="E820" s="76">
        <f>VLOOKUP(D820,$A$879:$B$890,2)</f>
        <v>58.7</v>
      </c>
      <c r="F820" s="65"/>
      <c r="G820" s="5"/>
    </row>
    <row r="821" spans="1:7" ht="25.5" x14ac:dyDescent="0.25">
      <c r="A821" s="49" t="s">
        <v>323</v>
      </c>
      <c r="B821" s="10" t="s">
        <v>324</v>
      </c>
      <c r="C821" s="11" t="s">
        <v>454</v>
      </c>
      <c r="D821" s="11" t="s">
        <v>455</v>
      </c>
      <c r="E821" s="76">
        <f>VLOOKUP(D821,$A$879:$B$890,2)</f>
        <v>148.13</v>
      </c>
      <c r="F821" s="65"/>
      <c r="G821" s="5"/>
    </row>
    <row r="822" spans="1:7" x14ac:dyDescent="0.25">
      <c r="A822" s="49">
        <v>200110</v>
      </c>
      <c r="B822" s="10" t="s">
        <v>325</v>
      </c>
      <c r="C822" s="11" t="s">
        <v>486</v>
      </c>
      <c r="D822" s="11" t="s">
        <v>520</v>
      </c>
      <c r="E822" s="76">
        <f>VLOOKUP(D822,$A$879:$B$890,2)</f>
        <v>233.88947368421051</v>
      </c>
      <c r="F822" s="65"/>
      <c r="G822" s="5"/>
    </row>
    <row r="823" spans="1:7" x14ac:dyDescent="0.25">
      <c r="A823" s="49">
        <v>200111</v>
      </c>
      <c r="B823" s="10" t="s">
        <v>299</v>
      </c>
      <c r="C823" s="11" t="s">
        <v>486</v>
      </c>
      <c r="D823" s="11" t="s">
        <v>520</v>
      </c>
      <c r="E823" s="76">
        <f>VLOOKUP(D823,$A$879:$B$890,2)</f>
        <v>233.88947368421051</v>
      </c>
      <c r="F823" s="65"/>
      <c r="G823" s="5"/>
    </row>
    <row r="824" spans="1:7" x14ac:dyDescent="0.25">
      <c r="A824" s="49" t="s">
        <v>326</v>
      </c>
      <c r="B824" s="10" t="s">
        <v>327</v>
      </c>
      <c r="C824" s="11" t="s">
        <v>459</v>
      </c>
      <c r="D824" s="11"/>
      <c r="E824" s="76"/>
      <c r="F824" s="65"/>
      <c r="G824" s="5"/>
    </row>
    <row r="825" spans="1:7" x14ac:dyDescent="0.25">
      <c r="A825" s="49" t="s">
        <v>328</v>
      </c>
      <c r="B825" s="10" t="s">
        <v>329</v>
      </c>
      <c r="C825" s="11" t="s">
        <v>459</v>
      </c>
      <c r="D825" s="11"/>
      <c r="E825" s="76"/>
      <c r="F825" s="65"/>
      <c r="G825" s="5"/>
    </row>
    <row r="826" spans="1:7" x14ac:dyDescent="0.25">
      <c r="A826" s="49" t="s">
        <v>330</v>
      </c>
      <c r="B826" s="10" t="s">
        <v>331</v>
      </c>
      <c r="C826" s="11" t="s">
        <v>459</v>
      </c>
      <c r="D826" s="11"/>
      <c r="E826" s="76"/>
      <c r="F826" s="65"/>
      <c r="G826" s="5"/>
    </row>
    <row r="827" spans="1:7" x14ac:dyDescent="0.25">
      <c r="A827" s="49" t="s">
        <v>332</v>
      </c>
      <c r="B827" s="10" t="s">
        <v>333</v>
      </c>
      <c r="C827" s="11" t="s">
        <v>459</v>
      </c>
      <c r="D827" s="11"/>
      <c r="E827" s="76"/>
      <c r="F827" s="65"/>
      <c r="G827" s="5"/>
    </row>
    <row r="828" spans="1:7" x14ac:dyDescent="0.25">
      <c r="A828" s="49" t="s">
        <v>334</v>
      </c>
      <c r="B828" s="10" t="s">
        <v>335</v>
      </c>
      <c r="C828" s="11" t="s">
        <v>459</v>
      </c>
      <c r="D828" s="11"/>
      <c r="E828" s="76"/>
      <c r="F828" s="65"/>
      <c r="G828" s="5"/>
    </row>
    <row r="829" spans="1:7" x14ac:dyDescent="0.25">
      <c r="A829" s="49" t="s">
        <v>336</v>
      </c>
      <c r="B829" s="10" t="s">
        <v>337</v>
      </c>
      <c r="C829" s="11" t="s">
        <v>459</v>
      </c>
      <c r="D829" s="11"/>
      <c r="E829" s="76"/>
      <c r="F829" s="65"/>
      <c r="G829" s="5"/>
    </row>
    <row r="830" spans="1:7" x14ac:dyDescent="0.25">
      <c r="A830" s="49" t="s">
        <v>338</v>
      </c>
      <c r="B830" s="10" t="s">
        <v>339</v>
      </c>
      <c r="C830" s="11" t="s">
        <v>459</v>
      </c>
      <c r="D830" s="11"/>
      <c r="E830" s="76"/>
      <c r="F830" s="65"/>
      <c r="G830" s="5"/>
    </row>
    <row r="831" spans="1:7" x14ac:dyDescent="0.25">
      <c r="A831" s="49" t="s">
        <v>340</v>
      </c>
      <c r="B831" s="10" t="s">
        <v>341</v>
      </c>
      <c r="C831" s="11" t="s">
        <v>459</v>
      </c>
      <c r="D831" s="11"/>
      <c r="E831" s="76"/>
      <c r="F831" s="65"/>
      <c r="G831" s="5"/>
    </row>
    <row r="832" spans="1:7" x14ac:dyDescent="0.25">
      <c r="A832" s="49" t="s">
        <v>342</v>
      </c>
      <c r="B832" s="10" t="s">
        <v>343</v>
      </c>
      <c r="C832" s="11" t="s">
        <v>459</v>
      </c>
      <c r="D832" s="11"/>
      <c r="E832" s="76"/>
      <c r="F832" s="65"/>
      <c r="G832" s="5"/>
    </row>
    <row r="833" spans="1:7" ht="25.5" x14ac:dyDescent="0.25">
      <c r="A833" s="49">
        <v>200128</v>
      </c>
      <c r="B833" s="10" t="s">
        <v>344</v>
      </c>
      <c r="C833" s="11" t="s">
        <v>182</v>
      </c>
      <c r="D833" s="11" t="s">
        <v>520</v>
      </c>
      <c r="E833" s="76">
        <f>VLOOKUP(D833,$A$879:$B$890,2)</f>
        <v>233.88947368421051</v>
      </c>
      <c r="F833" s="65"/>
      <c r="G833" s="5"/>
    </row>
    <row r="834" spans="1:7" x14ac:dyDescent="0.25">
      <c r="A834" s="49" t="s">
        <v>345</v>
      </c>
      <c r="B834" s="10" t="s">
        <v>346</v>
      </c>
      <c r="C834" s="11" t="s">
        <v>459</v>
      </c>
      <c r="D834" s="11"/>
      <c r="E834" s="76"/>
      <c r="F834" s="65"/>
      <c r="G834" s="5"/>
    </row>
    <row r="835" spans="1:7" x14ac:dyDescent="0.25">
      <c r="A835" s="49">
        <v>200130</v>
      </c>
      <c r="B835" s="10" t="s">
        <v>347</v>
      </c>
      <c r="C835" s="11" t="s">
        <v>459</v>
      </c>
      <c r="D835" s="11"/>
      <c r="E835" s="76"/>
      <c r="F835" s="65"/>
      <c r="G835" s="5"/>
    </row>
    <row r="836" spans="1:7" x14ac:dyDescent="0.25">
      <c r="A836" s="49" t="s">
        <v>348</v>
      </c>
      <c r="B836" s="10" t="s">
        <v>189</v>
      </c>
      <c r="C836" s="11" t="s">
        <v>459</v>
      </c>
      <c r="D836" s="11"/>
      <c r="E836" s="76"/>
      <c r="F836" s="65"/>
      <c r="G836" s="5"/>
    </row>
    <row r="837" spans="1:7" x14ac:dyDescent="0.25">
      <c r="A837" s="49">
        <v>200132</v>
      </c>
      <c r="B837" s="10" t="s">
        <v>349</v>
      </c>
      <c r="C837" s="11" t="s">
        <v>459</v>
      </c>
      <c r="D837" s="11"/>
      <c r="E837" s="76"/>
      <c r="F837" s="65"/>
      <c r="G837" s="5"/>
    </row>
    <row r="838" spans="1:7" ht="25.5" x14ac:dyDescent="0.25">
      <c r="A838" s="49" t="s">
        <v>350</v>
      </c>
      <c r="B838" s="10" t="s">
        <v>351</v>
      </c>
      <c r="C838" s="11" t="s">
        <v>459</v>
      </c>
      <c r="D838" s="11"/>
      <c r="E838" s="76"/>
      <c r="F838" s="65"/>
      <c r="G838" s="5"/>
    </row>
    <row r="839" spans="1:7" x14ac:dyDescent="0.25">
      <c r="A839" s="49" t="s">
        <v>352</v>
      </c>
      <c r="B839" s="10" t="s">
        <v>353</v>
      </c>
      <c r="C839" s="11" t="s">
        <v>459</v>
      </c>
      <c r="D839" s="11"/>
      <c r="E839" s="76"/>
      <c r="F839" s="65"/>
      <c r="G839" s="5"/>
    </row>
    <row r="840" spans="1:7" x14ac:dyDescent="0.25">
      <c r="A840" s="49" t="s">
        <v>354</v>
      </c>
      <c r="B840" s="10" t="s">
        <v>355</v>
      </c>
      <c r="C840" s="11" t="s">
        <v>486</v>
      </c>
      <c r="D840" s="11" t="s">
        <v>617</v>
      </c>
      <c r="E840" s="76">
        <f t="shared" ref="E840:E845" si="48">VLOOKUP(D840,$A$879:$B$890,2)</f>
        <v>272.87105263157895</v>
      </c>
      <c r="F840" s="65"/>
      <c r="G840" s="5"/>
    </row>
    <row r="841" spans="1:7" x14ac:dyDescent="0.25">
      <c r="A841" s="49">
        <v>200138</v>
      </c>
      <c r="B841" s="10" t="s">
        <v>356</v>
      </c>
      <c r="C841" s="11" t="s">
        <v>486</v>
      </c>
      <c r="D841" s="11" t="s">
        <v>520</v>
      </c>
      <c r="E841" s="76">
        <f t="shared" si="48"/>
        <v>233.88947368421051</v>
      </c>
      <c r="F841" s="65"/>
      <c r="G841" s="5"/>
    </row>
    <row r="842" spans="1:7" x14ac:dyDescent="0.25">
      <c r="A842" s="49">
        <v>200139</v>
      </c>
      <c r="B842" s="10" t="s">
        <v>19</v>
      </c>
      <c r="C842" s="11" t="s">
        <v>486</v>
      </c>
      <c r="D842" s="11" t="s">
        <v>617</v>
      </c>
      <c r="E842" s="76">
        <f t="shared" si="48"/>
        <v>272.87105263157895</v>
      </c>
      <c r="F842" s="65"/>
      <c r="G842" s="5"/>
    </row>
    <row r="843" spans="1:7" x14ac:dyDescent="0.25">
      <c r="A843" s="49">
        <v>200140</v>
      </c>
      <c r="B843" s="10" t="s">
        <v>357</v>
      </c>
      <c r="C843" s="11" t="s">
        <v>408</v>
      </c>
      <c r="D843" s="11" t="s">
        <v>413</v>
      </c>
      <c r="E843" s="76">
        <f t="shared" si="48"/>
        <v>58.7</v>
      </c>
      <c r="F843" s="65"/>
      <c r="G843" s="5"/>
    </row>
    <row r="844" spans="1:7" x14ac:dyDescent="0.25">
      <c r="A844" s="49">
        <v>200199</v>
      </c>
      <c r="B844" s="10" t="s">
        <v>358</v>
      </c>
      <c r="C844" s="11" t="s">
        <v>408</v>
      </c>
      <c r="D844" s="11" t="s">
        <v>413</v>
      </c>
      <c r="E844" s="76">
        <f t="shared" si="48"/>
        <v>58.7</v>
      </c>
      <c r="F844" s="65"/>
      <c r="G844" s="5"/>
    </row>
    <row r="845" spans="1:7" x14ac:dyDescent="0.25">
      <c r="A845" s="49">
        <v>200199</v>
      </c>
      <c r="B845" s="10" t="s">
        <v>359</v>
      </c>
      <c r="C845" s="11" t="s">
        <v>408</v>
      </c>
      <c r="D845" s="11" t="s">
        <v>417</v>
      </c>
      <c r="E845" s="76">
        <f t="shared" si="48"/>
        <v>73.7</v>
      </c>
      <c r="F845" s="65"/>
      <c r="G845" s="5"/>
    </row>
    <row r="846" spans="1:7" x14ac:dyDescent="0.25">
      <c r="A846" s="48" t="s">
        <v>360</v>
      </c>
      <c r="B846" s="16" t="s">
        <v>361</v>
      </c>
      <c r="C846" s="12"/>
      <c r="D846" s="12"/>
      <c r="E846" s="12"/>
      <c r="F846" s="69"/>
      <c r="G846" s="5"/>
    </row>
    <row r="847" spans="1:7" x14ac:dyDescent="0.25">
      <c r="A847" s="49">
        <v>200201</v>
      </c>
      <c r="B847" s="10" t="s">
        <v>362</v>
      </c>
      <c r="C847" s="11" t="s">
        <v>454</v>
      </c>
      <c r="D847" s="11" t="s">
        <v>455</v>
      </c>
      <c r="E847" s="76">
        <f>VLOOKUP(D847,$A$879:$B$890,2)</f>
        <v>148.13</v>
      </c>
      <c r="F847" s="65"/>
      <c r="G847" s="5"/>
    </row>
    <row r="848" spans="1:7" x14ac:dyDescent="0.25">
      <c r="A848" s="49">
        <v>200202</v>
      </c>
      <c r="B848" s="10" t="s">
        <v>363</v>
      </c>
      <c r="C848" s="11" t="s">
        <v>408</v>
      </c>
      <c r="D848" s="11" t="s">
        <v>413</v>
      </c>
      <c r="E848" s="76">
        <f>VLOOKUP(D848,$A$879:$B$890,2)</f>
        <v>58.7</v>
      </c>
      <c r="F848" s="65"/>
      <c r="G848" s="5"/>
    </row>
    <row r="849" spans="1:7" x14ac:dyDescent="0.25">
      <c r="A849" s="49">
        <v>200203</v>
      </c>
      <c r="B849" s="10" t="s">
        <v>364</v>
      </c>
      <c r="C849" s="11" t="s">
        <v>486</v>
      </c>
      <c r="D849" s="11" t="s">
        <v>408</v>
      </c>
      <c r="E849" s="76">
        <f>VLOOKUP(D849,$A$879:$B$890,2)</f>
        <v>187.11</v>
      </c>
      <c r="F849" s="65"/>
      <c r="G849" s="5"/>
    </row>
    <row r="850" spans="1:7" x14ac:dyDescent="0.25">
      <c r="A850" s="48" t="s">
        <v>365</v>
      </c>
      <c r="B850" s="16" t="s">
        <v>366</v>
      </c>
      <c r="C850" s="12"/>
      <c r="D850" s="12"/>
      <c r="E850" s="12"/>
      <c r="F850" s="69"/>
      <c r="G850" s="5"/>
    </row>
    <row r="851" spans="1:7" x14ac:dyDescent="0.25">
      <c r="A851" s="49" t="s">
        <v>367</v>
      </c>
      <c r="B851" s="10" t="s">
        <v>368</v>
      </c>
      <c r="C851" s="11" t="s">
        <v>182</v>
      </c>
      <c r="D851" s="11" t="s">
        <v>455</v>
      </c>
      <c r="E851" s="76">
        <f t="shared" ref="E851:E859" si="49">VLOOKUP(D851,$A$879:$B$890,2)</f>
        <v>148.13</v>
      </c>
      <c r="F851" s="65"/>
      <c r="G851" s="5"/>
    </row>
    <row r="852" spans="1:7" x14ac:dyDescent="0.25">
      <c r="A852" s="49" t="s">
        <v>369</v>
      </c>
      <c r="B852" s="10" t="s">
        <v>370</v>
      </c>
      <c r="C852" s="11" t="s">
        <v>454</v>
      </c>
      <c r="D852" s="11" t="s">
        <v>455</v>
      </c>
      <c r="E852" s="76">
        <f t="shared" si="49"/>
        <v>148.13</v>
      </c>
      <c r="F852" s="65"/>
      <c r="G852" s="5"/>
    </row>
    <row r="853" spans="1:7" x14ac:dyDescent="0.25">
      <c r="A853" s="49" t="s">
        <v>371</v>
      </c>
      <c r="B853" s="10" t="s">
        <v>372</v>
      </c>
      <c r="C853" s="11" t="s">
        <v>182</v>
      </c>
      <c r="D853" s="11" t="s">
        <v>455</v>
      </c>
      <c r="E853" s="76">
        <f t="shared" si="49"/>
        <v>148.13</v>
      </c>
      <c r="F853" s="65"/>
      <c r="G853" s="5"/>
    </row>
    <row r="854" spans="1:7" x14ac:dyDescent="0.25">
      <c r="A854" s="49">
        <v>200303</v>
      </c>
      <c r="B854" s="10" t="s">
        <v>373</v>
      </c>
      <c r="C854" s="11" t="s">
        <v>408</v>
      </c>
      <c r="D854" s="11" t="s">
        <v>425</v>
      </c>
      <c r="E854" s="76">
        <f t="shared" si="49"/>
        <v>26.7</v>
      </c>
      <c r="F854" s="65"/>
      <c r="G854" s="5"/>
    </row>
    <row r="855" spans="1:7" x14ac:dyDescent="0.25">
      <c r="A855" s="49">
        <v>200303</v>
      </c>
      <c r="B855" s="10" t="s">
        <v>374</v>
      </c>
      <c r="C855" s="11" t="s">
        <v>408</v>
      </c>
      <c r="D855" s="11" t="s">
        <v>413</v>
      </c>
      <c r="E855" s="76">
        <f t="shared" si="49"/>
        <v>58.7</v>
      </c>
      <c r="F855" s="65"/>
      <c r="G855" s="5"/>
    </row>
    <row r="856" spans="1:7" x14ac:dyDescent="0.25">
      <c r="A856" s="49">
        <v>200303</v>
      </c>
      <c r="B856" s="10" t="s">
        <v>375</v>
      </c>
      <c r="C856" s="11" t="s">
        <v>296</v>
      </c>
      <c r="D856" s="11" t="s">
        <v>455</v>
      </c>
      <c r="E856" s="76">
        <f t="shared" si="49"/>
        <v>148.13</v>
      </c>
      <c r="F856" s="65"/>
      <c r="G856" s="5"/>
    </row>
    <row r="857" spans="1:7" x14ac:dyDescent="0.25">
      <c r="A857" s="59">
        <v>200306</v>
      </c>
      <c r="B857" s="24" t="s">
        <v>376</v>
      </c>
      <c r="C857" s="25" t="s">
        <v>408</v>
      </c>
      <c r="D857" s="25" t="s">
        <v>425</v>
      </c>
      <c r="E857" s="76">
        <f t="shared" si="49"/>
        <v>26.7</v>
      </c>
      <c r="F857" s="65"/>
      <c r="G857" s="5"/>
    </row>
    <row r="858" spans="1:7" x14ac:dyDescent="0.25">
      <c r="A858" s="59">
        <v>200306</v>
      </c>
      <c r="B858" s="24" t="s">
        <v>377</v>
      </c>
      <c r="C858" s="25" t="s">
        <v>408</v>
      </c>
      <c r="D858" s="25" t="s">
        <v>413</v>
      </c>
      <c r="E858" s="76">
        <f t="shared" si="49"/>
        <v>58.7</v>
      </c>
      <c r="F858" s="65"/>
      <c r="G858" s="5"/>
    </row>
    <row r="859" spans="1:7" ht="15.75" thickBot="1" x14ac:dyDescent="0.3">
      <c r="A859" s="60">
        <v>200307</v>
      </c>
      <c r="B859" s="26" t="s">
        <v>378</v>
      </c>
      <c r="C859" s="27" t="s">
        <v>486</v>
      </c>
      <c r="D859" s="27" t="s">
        <v>455</v>
      </c>
      <c r="E859" s="82">
        <f t="shared" si="49"/>
        <v>148.13</v>
      </c>
      <c r="F859" s="65"/>
      <c r="G859" s="5"/>
    </row>
    <row r="860" spans="1:7" x14ac:dyDescent="0.25">
      <c r="A860" s="28"/>
      <c r="B860" s="29"/>
      <c r="C860" s="30"/>
      <c r="D860" s="5"/>
      <c r="E860" s="31"/>
      <c r="F860" s="31"/>
      <c r="G860" s="5"/>
    </row>
    <row r="861" spans="1:7" x14ac:dyDescent="0.25">
      <c r="A861" s="28"/>
      <c r="B861" s="29"/>
      <c r="C861" s="30"/>
      <c r="D861" s="5"/>
      <c r="E861" s="31"/>
      <c r="F861" s="31"/>
      <c r="G861" s="5"/>
    </row>
    <row r="862" spans="1:7" ht="15.75" thickBot="1" x14ac:dyDescent="0.3">
      <c r="A862" s="28"/>
      <c r="B862" s="29"/>
      <c r="C862" s="30"/>
      <c r="D862" s="5"/>
      <c r="E862" s="31"/>
      <c r="F862" s="31"/>
      <c r="G862" s="5"/>
    </row>
    <row r="863" spans="1:7" ht="15.75" thickBot="1" x14ac:dyDescent="0.3">
      <c r="A863" s="85" t="s">
        <v>379</v>
      </c>
      <c r="B863" s="86"/>
      <c r="C863" s="30"/>
      <c r="D863" s="5"/>
      <c r="E863" s="31"/>
      <c r="F863" s="31"/>
      <c r="G863" s="5"/>
    </row>
    <row r="864" spans="1:7" x14ac:dyDescent="0.25">
      <c r="A864" s="32" t="s">
        <v>380</v>
      </c>
      <c r="B864" s="33" t="s">
        <v>381</v>
      </c>
      <c r="C864" s="30"/>
      <c r="D864" s="5"/>
      <c r="E864" s="31"/>
      <c r="F864" s="31"/>
      <c r="G864" s="5"/>
    </row>
    <row r="865" spans="1:7" x14ac:dyDescent="0.25">
      <c r="A865" s="34" t="s">
        <v>382</v>
      </c>
      <c r="B865" s="35" t="s">
        <v>383</v>
      </c>
      <c r="C865" s="30"/>
      <c r="D865" s="5"/>
      <c r="E865" s="31"/>
      <c r="F865" s="31"/>
      <c r="G865" s="5"/>
    </row>
    <row r="866" spans="1:7" x14ac:dyDescent="0.25">
      <c r="A866" s="34" t="s">
        <v>384</v>
      </c>
      <c r="B866" s="35" t="s">
        <v>385</v>
      </c>
      <c r="C866" s="30"/>
      <c r="D866" s="5"/>
      <c r="E866" s="31"/>
      <c r="F866" s="31"/>
      <c r="G866" s="5"/>
    </row>
    <row r="867" spans="1:7" x14ac:dyDescent="0.25">
      <c r="A867" s="34" t="s">
        <v>386</v>
      </c>
      <c r="B867" s="35" t="s">
        <v>387</v>
      </c>
      <c r="C867" s="30"/>
      <c r="D867" s="5"/>
      <c r="E867" s="31"/>
      <c r="F867" s="31"/>
      <c r="G867" s="5"/>
    </row>
    <row r="868" spans="1:7" x14ac:dyDescent="0.25">
      <c r="A868" s="34" t="s">
        <v>388</v>
      </c>
      <c r="B868" s="35" t="s">
        <v>389</v>
      </c>
      <c r="C868" s="30"/>
      <c r="D868" s="5"/>
      <c r="E868" s="31"/>
      <c r="F868" s="31"/>
      <c r="G868" s="5"/>
    </row>
    <row r="869" spans="1:7" x14ac:dyDescent="0.25">
      <c r="A869" s="34" t="s">
        <v>390</v>
      </c>
      <c r="B869" s="35" t="s">
        <v>391</v>
      </c>
      <c r="C869" s="30"/>
      <c r="D869" s="5"/>
      <c r="E869" s="31"/>
      <c r="F869" s="31"/>
      <c r="G869" s="5"/>
    </row>
    <row r="870" spans="1:7" x14ac:dyDescent="0.25">
      <c r="A870" s="34" t="s">
        <v>392</v>
      </c>
      <c r="B870" s="35" t="s">
        <v>1061</v>
      </c>
      <c r="C870" s="30"/>
      <c r="D870" s="5"/>
      <c r="E870" s="31"/>
      <c r="F870" s="31"/>
      <c r="G870" s="5"/>
    </row>
    <row r="871" spans="1:7" ht="25.5" x14ac:dyDescent="0.25">
      <c r="A871" s="34" t="s">
        <v>393</v>
      </c>
      <c r="B871" s="35" t="s">
        <v>394</v>
      </c>
      <c r="C871" s="30"/>
      <c r="D871" s="5"/>
      <c r="E871" s="31"/>
      <c r="F871" s="31"/>
      <c r="G871" s="5"/>
    </row>
    <row r="872" spans="1:7" x14ac:dyDescent="0.25">
      <c r="A872" s="36"/>
      <c r="B872" s="37"/>
      <c r="C872" s="30"/>
      <c r="D872" s="5"/>
      <c r="E872" s="31"/>
      <c r="F872" s="31"/>
      <c r="G872" s="5"/>
    </row>
    <row r="873" spans="1:7" x14ac:dyDescent="0.25">
      <c r="A873" s="36"/>
      <c r="B873" s="37" t="s">
        <v>395</v>
      </c>
      <c r="C873" s="30"/>
      <c r="D873" s="5"/>
      <c r="E873" s="31"/>
      <c r="F873" s="31"/>
      <c r="G873" s="5"/>
    </row>
    <row r="874" spans="1:7" ht="25.5" x14ac:dyDescent="0.25">
      <c r="A874" s="36"/>
      <c r="B874" s="37" t="s">
        <v>1062</v>
      </c>
      <c r="C874" s="30"/>
      <c r="D874" s="5"/>
      <c r="E874" s="31"/>
      <c r="F874" s="31"/>
      <c r="G874" s="5"/>
    </row>
    <row r="875" spans="1:7" ht="25.5" x14ac:dyDescent="0.25">
      <c r="A875" s="36"/>
      <c r="B875" s="37" t="s">
        <v>396</v>
      </c>
      <c r="C875" s="30"/>
      <c r="D875" s="5"/>
      <c r="E875" s="31"/>
      <c r="F875" s="31"/>
      <c r="G875" s="5"/>
    </row>
    <row r="876" spans="1:7" ht="25.5" x14ac:dyDescent="0.25">
      <c r="A876" s="36"/>
      <c r="B876" s="37" t="s">
        <v>397</v>
      </c>
      <c r="C876" s="30"/>
      <c r="D876" s="5"/>
      <c r="E876" s="31"/>
      <c r="F876" s="31"/>
      <c r="G876" s="5"/>
    </row>
    <row r="877" spans="1:7" ht="15.75" thickBot="1" x14ac:dyDescent="0.3">
      <c r="A877" s="38"/>
      <c r="B877" s="39" t="s">
        <v>398</v>
      </c>
      <c r="C877" s="30"/>
      <c r="D877" s="5"/>
      <c r="E877" s="31"/>
      <c r="F877" s="31"/>
      <c r="G877" s="5"/>
    </row>
    <row r="878" spans="1:7" x14ac:dyDescent="0.25">
      <c r="A878" s="28"/>
      <c r="B878" s="29"/>
      <c r="C878" s="30"/>
      <c r="D878" s="5"/>
      <c r="E878" s="31"/>
      <c r="F878" s="31"/>
      <c r="G878" s="5"/>
    </row>
    <row r="879" spans="1:7" hidden="1" outlineLevel="1" x14ac:dyDescent="0.25">
      <c r="A879" s="40" t="s">
        <v>425</v>
      </c>
      <c r="B879" s="41">
        <v>26.7</v>
      </c>
      <c r="C879" s="73"/>
      <c r="F879" s="31"/>
      <c r="G879" s="5"/>
    </row>
    <row r="880" spans="1:7" hidden="1" outlineLevel="1" x14ac:dyDescent="0.25">
      <c r="A880" s="40" t="s">
        <v>435</v>
      </c>
      <c r="B880" s="41">
        <v>35.799999999999997</v>
      </c>
      <c r="C880" s="73"/>
      <c r="F880" s="31"/>
      <c r="G880" s="5"/>
    </row>
    <row r="881" spans="1:13" hidden="1" outlineLevel="1" x14ac:dyDescent="0.25">
      <c r="A881" s="40" t="s">
        <v>29</v>
      </c>
      <c r="B881" s="41">
        <v>44.3</v>
      </c>
      <c r="C881" s="73"/>
      <c r="F881" s="31"/>
      <c r="G881" s="5"/>
    </row>
    <row r="882" spans="1:13" hidden="1" outlineLevel="1" x14ac:dyDescent="0.25">
      <c r="A882" s="40" t="s">
        <v>413</v>
      </c>
      <c r="B882" s="41">
        <v>58.7</v>
      </c>
      <c r="C882" s="73"/>
      <c r="F882" s="31"/>
      <c r="G882" s="5"/>
    </row>
    <row r="883" spans="1:13" hidden="1" outlineLevel="1" x14ac:dyDescent="0.25">
      <c r="A883" s="40" t="s">
        <v>417</v>
      </c>
      <c r="B883" s="41">
        <v>73.7</v>
      </c>
      <c r="C883" s="73"/>
      <c r="F883" s="31"/>
      <c r="G883" s="5"/>
    </row>
    <row r="884" spans="1:13" hidden="1" outlineLevel="1" x14ac:dyDescent="0.25">
      <c r="A884" s="40" t="s">
        <v>409</v>
      </c>
      <c r="B884" s="41">
        <v>87</v>
      </c>
      <c r="C884" s="73"/>
      <c r="F884" s="31"/>
      <c r="G884" s="5"/>
    </row>
    <row r="885" spans="1:13" hidden="1" outlineLevel="1" x14ac:dyDescent="0.25">
      <c r="A885" s="40" t="s">
        <v>440</v>
      </c>
      <c r="B885" s="41">
        <v>112.2</v>
      </c>
      <c r="C885" s="73"/>
      <c r="F885" s="31"/>
      <c r="G885" s="5"/>
    </row>
    <row r="886" spans="1:13" hidden="1" outlineLevel="1" x14ac:dyDescent="0.25">
      <c r="A886" s="42"/>
      <c r="B886" s="41"/>
      <c r="C886" s="30"/>
      <c r="D886" s="5"/>
      <c r="E886" s="31"/>
      <c r="F886" s="31"/>
      <c r="G886" s="5"/>
    </row>
    <row r="887" spans="1:13" hidden="1" outlineLevel="1" x14ac:dyDescent="0.25">
      <c r="A887" s="40" t="s">
        <v>455</v>
      </c>
      <c r="B887" s="41">
        <v>148.13</v>
      </c>
      <c r="C887" s="30"/>
      <c r="D887" s="84"/>
      <c r="E887" s="31"/>
      <c r="F887" s="31"/>
      <c r="G887" s="5"/>
      <c r="M887" s="83"/>
    </row>
    <row r="888" spans="1:13" hidden="1" outlineLevel="1" x14ac:dyDescent="0.25">
      <c r="A888" s="40" t="s">
        <v>408</v>
      </c>
      <c r="B888" s="41">
        <v>187.11</v>
      </c>
      <c r="C888" s="30"/>
      <c r="D888" s="84"/>
      <c r="E888" s="31"/>
      <c r="F888" s="31"/>
      <c r="G888" s="5"/>
      <c r="M888" s="83"/>
    </row>
    <row r="889" spans="1:13" hidden="1" outlineLevel="1" x14ac:dyDescent="0.25">
      <c r="A889" s="43" t="s">
        <v>520</v>
      </c>
      <c r="B889" s="44">
        <f>SUM($B$887/9500*15000)</f>
        <v>233.88947368421051</v>
      </c>
      <c r="C889" s="30"/>
      <c r="D889" s="5"/>
      <c r="F889" s="31"/>
      <c r="G889" s="5"/>
    </row>
    <row r="890" spans="1:13" hidden="1" outlineLevel="1" x14ac:dyDescent="0.25">
      <c r="A890" s="43" t="s">
        <v>617</v>
      </c>
      <c r="B890" s="44">
        <f>SUM($B$887/9500*17500)</f>
        <v>272.87105263157895</v>
      </c>
      <c r="C890" s="30"/>
      <c r="D890" s="5"/>
      <c r="E890" s="31"/>
      <c r="F890" s="31"/>
      <c r="G890" s="5"/>
    </row>
    <row r="891" spans="1:13" collapsed="1" x14ac:dyDescent="0.25">
      <c r="A891" s="45"/>
      <c r="B891" s="46"/>
      <c r="C891" s="30"/>
      <c r="D891" s="5"/>
      <c r="E891" s="31"/>
      <c r="F891" s="31"/>
      <c r="G891" s="5"/>
    </row>
  </sheetData>
  <mergeCells count="1">
    <mergeCell ref="A863:B863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88" fitToHeight="47" orientation="portrait" r:id="rId1"/>
  <headerFooter>
    <oddHeader>&amp;RAnlage zur Abfallgebührensatzung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Tabelle1!Drucktitel</vt:lpstr>
    </vt:vector>
  </TitlesOfParts>
  <Company>EDG Entsorgung Dortmund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Hölbling, Pamela</dc:creator>
  <cp:lastModifiedBy>Gudrun Lorenz</cp:lastModifiedBy>
  <cp:lastPrinted>2019-10-17T13:46:26Z</cp:lastPrinted>
  <dcterms:created xsi:type="dcterms:W3CDTF">2013-10-09T13:33:12Z</dcterms:created>
  <dcterms:modified xsi:type="dcterms:W3CDTF">2019-11-15T08:14:19Z</dcterms:modified>
</cp:coreProperties>
</file>